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Итоговый мониториг 2025-2026 учебный год\"/>
    </mc:Choice>
  </mc:AlternateContent>
  <bookViews>
    <workbookView xWindow="0" yWindow="0" windowWidth="20490" windowHeight="7755"/>
  </bookViews>
  <sheets>
    <sheet name="Старшая группа" sheetId="4" r:id="rId1"/>
    <sheet name="Старшая группа Тілге бойлау" sheetId="7" r:id="rId2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C31" i="4"/>
  <c r="GR30" i="4" l="1"/>
  <c r="GR31" i="4" s="1"/>
  <c r="GQ30" i="4"/>
  <c r="GQ31" i="4" s="1"/>
  <c r="GP30" i="4"/>
  <c r="GP31" i="4" s="1"/>
  <c r="GO30" i="4"/>
  <c r="GO31" i="4" s="1"/>
  <c r="GN30" i="4"/>
  <c r="GN31" i="4" s="1"/>
  <c r="GM30" i="4"/>
  <c r="GM31" i="4" s="1"/>
  <c r="GL30" i="4"/>
  <c r="GL31" i="4" s="1"/>
  <c r="GK30" i="4"/>
  <c r="GK31" i="4" s="1"/>
  <c r="GJ30" i="4"/>
  <c r="GJ31" i="4" s="1"/>
  <c r="GI30" i="4"/>
  <c r="GI31" i="4" s="1"/>
  <c r="GH30" i="4"/>
  <c r="GH31" i="4" s="1"/>
  <c r="GG30" i="4"/>
  <c r="GG31" i="4" s="1"/>
  <c r="GF30" i="4"/>
  <c r="GF31" i="4" s="1"/>
  <c r="GE30" i="4"/>
  <c r="GE31" i="4" s="1"/>
  <c r="GD30" i="4"/>
  <c r="GD31" i="4" s="1"/>
  <c r="FH30" i="4"/>
  <c r="FH31" i="4" s="1"/>
  <c r="FG30" i="4"/>
  <c r="FG31" i="4" s="1"/>
  <c r="FF30" i="4"/>
  <c r="FF31" i="4" s="1"/>
  <c r="FE30" i="4"/>
  <c r="FE31" i="4" s="1"/>
  <c r="FD30" i="4"/>
  <c r="FD31" i="4" s="1"/>
  <c r="FC30" i="4"/>
  <c r="FC31" i="4" s="1"/>
  <c r="FB30" i="4"/>
  <c r="FB31" i="4" s="1"/>
  <c r="FA30" i="4"/>
  <c r="FA31" i="4" s="1"/>
  <c r="EZ30" i="4"/>
  <c r="EZ31" i="4" s="1"/>
  <c r="EY30" i="4"/>
  <c r="EY31" i="4" s="1"/>
  <c r="EX30" i="4"/>
  <c r="EX31" i="4" s="1"/>
  <c r="EW30" i="4"/>
  <c r="EW31" i="4" s="1"/>
  <c r="EV30" i="4"/>
  <c r="EV31" i="4" s="1"/>
  <c r="EU30" i="4"/>
  <c r="EU31" i="4" s="1"/>
  <c r="ET30" i="4"/>
  <c r="ET31" i="4" s="1"/>
  <c r="ES30" i="4"/>
  <c r="ES31" i="4" s="1"/>
  <c r="ER30" i="4"/>
  <c r="ER31" i="4" s="1"/>
  <c r="EQ30" i="4"/>
  <c r="EQ31" i="4" s="1"/>
  <c r="EP30" i="4"/>
  <c r="EP31" i="4" s="1"/>
  <c r="EO30" i="4"/>
  <c r="EO31" i="4" s="1"/>
  <c r="EN30" i="4"/>
  <c r="EN31" i="4" s="1"/>
  <c r="EM30" i="4"/>
  <c r="EM31" i="4" s="1"/>
  <c r="EL30" i="4"/>
  <c r="EL31" i="4" s="1"/>
  <c r="EK30" i="4"/>
  <c r="EK31" i="4" s="1"/>
  <c r="EJ30" i="4"/>
  <c r="EJ31" i="4" s="1"/>
  <c r="EI30" i="4"/>
  <c r="EI31" i="4" s="1"/>
  <c r="EH30" i="4"/>
  <c r="EH31" i="4" s="1"/>
  <c r="EG30" i="4"/>
  <c r="EG31" i="4" s="1"/>
  <c r="EF30" i="4"/>
  <c r="EF31" i="4" s="1"/>
  <c r="EE30" i="4"/>
  <c r="EE31" i="4" s="1"/>
  <c r="ED30" i="4"/>
  <c r="ED31" i="4" s="1"/>
  <c r="EC30" i="4"/>
  <c r="EC31" i="4" s="1"/>
  <c r="EB30" i="4"/>
  <c r="EB31" i="4" s="1"/>
  <c r="EA30" i="4"/>
  <c r="EA31" i="4" s="1"/>
  <c r="DZ30" i="4"/>
  <c r="DZ31" i="4" s="1"/>
  <c r="DY30" i="4"/>
  <c r="DY31" i="4" s="1"/>
  <c r="DX30" i="4"/>
  <c r="DX31" i="4" s="1"/>
  <c r="DW30" i="4"/>
  <c r="DW31" i="4" s="1"/>
  <c r="DV30" i="4"/>
  <c r="DV31" i="4" s="1"/>
  <c r="DU30" i="4"/>
  <c r="DU31" i="4" s="1"/>
  <c r="DT30" i="4"/>
  <c r="DT31" i="4" s="1"/>
  <c r="DS30" i="4"/>
  <c r="DS31" i="4" s="1"/>
  <c r="DR30" i="4"/>
  <c r="DR31" i="4" s="1"/>
  <c r="DQ30" i="4"/>
  <c r="DQ31" i="4" s="1"/>
  <c r="DP30" i="4"/>
  <c r="DP31" i="4" s="1"/>
  <c r="DO30" i="4"/>
  <c r="DO31" i="4" s="1"/>
  <c r="DN30" i="4"/>
  <c r="DN31" i="4" s="1"/>
  <c r="DM30" i="4"/>
  <c r="DM31" i="4" s="1"/>
  <c r="DL30" i="4"/>
  <c r="DL31" i="4" s="1"/>
  <c r="DK30" i="4"/>
  <c r="DK31" i="4" s="1"/>
  <c r="DJ30" i="4"/>
  <c r="DJ31" i="4" s="1"/>
  <c r="DI30" i="4"/>
  <c r="DI31" i="4" s="1"/>
  <c r="DH30" i="4"/>
  <c r="DH31" i="4" s="1"/>
  <c r="DG30" i="4"/>
  <c r="DG31" i="4" s="1"/>
  <c r="DF30" i="4"/>
  <c r="DF31" i="4" s="1"/>
  <c r="DE30" i="4"/>
  <c r="DE31" i="4" s="1"/>
  <c r="DD30" i="4"/>
  <c r="DD31" i="4" s="1"/>
  <c r="DC30" i="4"/>
  <c r="DC31" i="4" s="1"/>
  <c r="DB30" i="4"/>
  <c r="DB31" i="4" s="1"/>
  <c r="DA30" i="4"/>
  <c r="DA31" i="4" s="1"/>
  <c r="CZ30" i="4"/>
  <c r="CZ31" i="4" s="1"/>
  <c r="CY30" i="4"/>
  <c r="CY31" i="4" s="1"/>
  <c r="CX30" i="4"/>
  <c r="CX31" i="4" s="1"/>
  <c r="CW30" i="4"/>
  <c r="CW31" i="4" s="1"/>
  <c r="CV30" i="4"/>
  <c r="CV31" i="4" s="1"/>
  <c r="CU30" i="4"/>
  <c r="CU31" i="4" s="1"/>
  <c r="CT30" i="4"/>
  <c r="CT31" i="4" s="1"/>
  <c r="CS30" i="4"/>
  <c r="CS31" i="4" s="1"/>
  <c r="CR30" i="4"/>
  <c r="CR31" i="4" s="1"/>
  <c r="CN30" i="4"/>
  <c r="CN31" i="4" s="1"/>
  <c r="CM30" i="4"/>
  <c r="CM31" i="4" s="1"/>
  <c r="CL30" i="4"/>
  <c r="CL31" i="4" s="1"/>
  <c r="CK30" i="4"/>
  <c r="CK31" i="4" s="1"/>
  <c r="CJ30" i="4"/>
  <c r="CJ31" i="4" s="1"/>
  <c r="CI30" i="4"/>
  <c r="CI31" i="4" s="1"/>
  <c r="CH30" i="4"/>
  <c r="CH31" i="4" s="1"/>
  <c r="CG30" i="4"/>
  <c r="CG31" i="4" s="1"/>
  <c r="CF30" i="4"/>
  <c r="CF31" i="4" s="1"/>
  <c r="CE30" i="4"/>
  <c r="CE31" i="4" s="1"/>
  <c r="CD30" i="4"/>
  <c r="CD31" i="4" s="1"/>
  <c r="CC30" i="4"/>
  <c r="CC31" i="4" s="1"/>
  <c r="CB30" i="4"/>
  <c r="CB31" i="4" s="1"/>
  <c r="CA30" i="4"/>
  <c r="CA31" i="4" s="1"/>
  <c r="BZ30" i="4"/>
  <c r="BZ31" i="4" s="1"/>
  <c r="BY30" i="4"/>
  <c r="BY31" i="4" s="1"/>
  <c r="BX30" i="4"/>
  <c r="BX31" i="4" s="1"/>
  <c r="BW30" i="4"/>
  <c r="BW31" i="4" s="1"/>
  <c r="FZ30" i="4"/>
  <c r="FZ31" i="4" s="1"/>
  <c r="FY30" i="4"/>
  <c r="FY31" i="4" s="1"/>
  <c r="FX30" i="4"/>
  <c r="FX31" i="4" s="1"/>
  <c r="FW30" i="4"/>
  <c r="FW31" i="4" s="1"/>
  <c r="FV30" i="4"/>
  <c r="FV31" i="4" s="1"/>
  <c r="FU30" i="4"/>
  <c r="FU31" i="4" s="1"/>
  <c r="FT30" i="4"/>
  <c r="FT31" i="4" s="1"/>
  <c r="FS30" i="4"/>
  <c r="FS31" i="4" s="1"/>
  <c r="FR30" i="4"/>
  <c r="FR31" i="4" s="1"/>
  <c r="FQ30" i="4"/>
  <c r="FQ31" i="4" s="1"/>
  <c r="FP30" i="4"/>
  <c r="FP31" i="4" s="1"/>
  <c r="FO30" i="4"/>
  <c r="FO31" i="4" s="1"/>
  <c r="FN30" i="4"/>
  <c r="FN31" i="4" s="1"/>
  <c r="FM30" i="4"/>
  <c r="FM31" i="4" s="1"/>
  <c r="FL30" i="4"/>
  <c r="FL31" i="4" s="1"/>
  <c r="FK30" i="4"/>
  <c r="FK31" i="4" s="1"/>
  <c r="FJ30" i="4"/>
  <c r="FJ31" i="4" s="1"/>
  <c r="FI30" i="4"/>
  <c r="FI31" i="4" s="1"/>
  <c r="AI30" i="4" l="1"/>
  <c r="AI31" i="4" s="1"/>
  <c r="AH30" i="4"/>
  <c r="AH31" i="4" s="1"/>
  <c r="AG30" i="4"/>
  <c r="AG31" i="4" s="1"/>
  <c r="AL30" i="4"/>
  <c r="AL31" i="4" s="1"/>
  <c r="AK30" i="4"/>
  <c r="AK31" i="4" s="1"/>
  <c r="AJ30" i="4"/>
  <c r="AJ31" i="4" s="1"/>
  <c r="AO30" i="4"/>
  <c r="AO31" i="4" s="1"/>
  <c r="AN30" i="4"/>
  <c r="AN31" i="4" s="1"/>
  <c r="AM30" i="4"/>
  <c r="AM31" i="4" s="1"/>
  <c r="AR30" i="4"/>
  <c r="AR31" i="4" s="1"/>
  <c r="AQ30" i="4"/>
  <c r="AQ31" i="4" s="1"/>
  <c r="AP30" i="4"/>
  <c r="AP31" i="4" s="1"/>
  <c r="AU30" i="4"/>
  <c r="AU31" i="4" s="1"/>
  <c r="AT30" i="4"/>
  <c r="AT31" i="4" s="1"/>
  <c r="AS30" i="4"/>
  <c r="AS31" i="4" s="1"/>
  <c r="AX30" i="4"/>
  <c r="AX31" i="4" s="1"/>
  <c r="AW30" i="4"/>
  <c r="AW31" i="4" s="1"/>
  <c r="AV30" i="4"/>
  <c r="AV31" i="4" s="1"/>
  <c r="BA30" i="4"/>
  <c r="BA31" i="4" s="1"/>
  <c r="AZ30" i="4"/>
  <c r="AZ31" i="4" s="1"/>
  <c r="AY30" i="4"/>
  <c r="AY31" i="4" s="1"/>
  <c r="BD30" i="4"/>
  <c r="BD31" i="4" s="1"/>
  <c r="BC30" i="4"/>
  <c r="BC31" i="4" s="1"/>
  <c r="BB30" i="4"/>
  <c r="BB31" i="4" s="1"/>
  <c r="AF30" i="4"/>
  <c r="AF31" i="4" s="1"/>
  <c r="AE30" i="4"/>
  <c r="AE31" i="4" s="1"/>
  <c r="AD30" i="4"/>
  <c r="AD31" i="4" s="1"/>
  <c r="AC30" i="4"/>
  <c r="AC31" i="4" s="1"/>
  <c r="AB30" i="4"/>
  <c r="AB31" i="4" s="1"/>
  <c r="AA30" i="4"/>
  <c r="AA31" i="4" s="1"/>
  <c r="Z30" i="4"/>
  <c r="Z31" i="4" s="1"/>
  <c r="Y30" i="4"/>
  <c r="Y31" i="4" s="1"/>
  <c r="X30" i="4"/>
  <c r="X31" i="4" s="1"/>
  <c r="L36" i="7" l="1"/>
  <c r="L37" i="7" s="1"/>
  <c r="D36" i="7"/>
  <c r="D37" i="7" s="1"/>
  <c r="E36" i="7"/>
  <c r="E37" i="7" s="1"/>
  <c r="F36" i="7"/>
  <c r="F37" i="7" s="1"/>
  <c r="G36" i="7"/>
  <c r="G37" i="7" s="1"/>
  <c r="H36" i="7"/>
  <c r="H37" i="7" s="1"/>
  <c r="I36" i="7"/>
  <c r="I37" i="7" s="1"/>
  <c r="J36" i="7"/>
  <c r="J37" i="7" s="1"/>
  <c r="K36" i="7"/>
  <c r="K37" i="7" s="1"/>
  <c r="M36" i="7"/>
  <c r="M37" i="7" s="1"/>
  <c r="N36" i="7"/>
  <c r="N37" i="7" s="1"/>
  <c r="O36" i="7"/>
  <c r="O37" i="7" s="1"/>
  <c r="P36" i="7"/>
  <c r="P37" i="7" s="1"/>
  <c r="Q36" i="7"/>
  <c r="Q37" i="7" s="1"/>
  <c r="R36" i="7"/>
  <c r="R37" i="7" s="1"/>
  <c r="S36" i="7"/>
  <c r="S37" i="7" s="1"/>
  <c r="T36" i="7"/>
  <c r="T37" i="7" s="1"/>
  <c r="U36" i="7"/>
  <c r="U37" i="7" s="1"/>
  <c r="V36" i="7"/>
  <c r="V37" i="7" s="1"/>
  <c r="W36" i="7"/>
  <c r="W37" i="7" s="1"/>
  <c r="X36" i="7"/>
  <c r="X37" i="7" s="1"/>
  <c r="Y36" i="7"/>
  <c r="Y37" i="7" s="1"/>
  <c r="Z36" i="7"/>
  <c r="Z37" i="7" s="1"/>
  <c r="AA36" i="7"/>
  <c r="AA37" i="7" s="1"/>
  <c r="AB36" i="7"/>
  <c r="AB37" i="7" s="1"/>
  <c r="AC36" i="7"/>
  <c r="AC37" i="7" s="1"/>
  <c r="AD36" i="7"/>
  <c r="AD37" i="7" s="1"/>
  <c r="AE36" i="7"/>
  <c r="AE37" i="7" s="1"/>
  <c r="AF36" i="7"/>
  <c r="AF37" i="7" s="1"/>
  <c r="AG36" i="7"/>
  <c r="AG37" i="7" s="1"/>
  <c r="AH36" i="7"/>
  <c r="AH37" i="7" s="1"/>
  <c r="AI36" i="7"/>
  <c r="AI37" i="7" s="1"/>
  <c r="AJ36" i="7"/>
  <c r="AJ37" i="7" s="1"/>
  <c r="AK36" i="7"/>
  <c r="AK37" i="7" s="1"/>
  <c r="AL36" i="7"/>
  <c r="AL37" i="7" s="1"/>
  <c r="AM36" i="7"/>
  <c r="AM37" i="7" s="1"/>
  <c r="AN36" i="7"/>
  <c r="AN37" i="7" s="1"/>
  <c r="AO36" i="7"/>
  <c r="AO37" i="7" s="1"/>
  <c r="AP36" i="7"/>
  <c r="AP37" i="7" s="1"/>
  <c r="AQ36" i="7"/>
  <c r="AQ37" i="7" s="1"/>
  <c r="AR36" i="7"/>
  <c r="AR37" i="7" s="1"/>
  <c r="AS36" i="7"/>
  <c r="AS37" i="7" s="1"/>
  <c r="AT36" i="7"/>
  <c r="AT37" i="7" s="1"/>
  <c r="AU36" i="7"/>
  <c r="AU37" i="7" s="1"/>
  <c r="C37" i="7"/>
  <c r="E45" i="7" l="1"/>
  <c r="E54" i="7"/>
  <c r="E60" i="7"/>
  <c r="E46" i="7"/>
  <c r="E41" i="7"/>
  <c r="E59" i="7"/>
  <c r="E56" i="7"/>
  <c r="E55" i="7"/>
  <c r="E51" i="7"/>
  <c r="E40" i="7"/>
  <c r="D54" i="7"/>
  <c r="E58" i="7"/>
  <c r="E49" i="7"/>
  <c r="E50" i="7"/>
  <c r="E47" i="7"/>
  <c r="E42" i="7"/>
  <c r="D40" i="7"/>
  <c r="D45" i="7"/>
  <c r="D41" i="7"/>
  <c r="D46" i="7"/>
  <c r="D50" i="7"/>
  <c r="D55" i="7"/>
  <c r="D59" i="7"/>
  <c r="D49" i="7"/>
  <c r="D58" i="7"/>
  <c r="D42" i="7"/>
  <c r="D47" i="7"/>
  <c r="D51" i="7"/>
  <c r="D56" i="7"/>
  <c r="D60" i="7"/>
  <c r="E61" i="7" l="1"/>
  <c r="E57" i="7"/>
  <c r="E48" i="7"/>
  <c r="E52" i="7"/>
  <c r="E43" i="7"/>
  <c r="GC30" i="4" l="1"/>
  <c r="GC31" i="4" s="1"/>
  <c r="GB30" i="4"/>
  <c r="GB31" i="4" s="1"/>
  <c r="GA30" i="4"/>
  <c r="GA31" i="4" s="1"/>
  <c r="CQ30" i="4"/>
  <c r="CQ31" i="4" s="1"/>
  <c r="CP30" i="4"/>
  <c r="CP31" i="4" s="1"/>
  <c r="CO30" i="4"/>
  <c r="CO31" i="4" s="1"/>
  <c r="W30" i="4"/>
  <c r="W31" i="4" s="1"/>
  <c r="V30" i="4"/>
  <c r="V31" i="4" s="1"/>
  <c r="U30" i="4"/>
  <c r="U31" i="4" s="1"/>
  <c r="D54" i="4" l="1"/>
  <c r="D53" i="4"/>
  <c r="D52" i="4"/>
  <c r="E54" i="4"/>
  <c r="E53" i="4"/>
  <c r="E52" i="4"/>
  <c r="M48" i="4"/>
  <c r="L48" i="4" s="1"/>
  <c r="M49" i="4"/>
  <c r="L49" i="4" s="1"/>
  <c r="M50" i="4"/>
  <c r="L50" i="4" s="1"/>
  <c r="K48" i="4"/>
  <c r="J48" i="4" s="1"/>
  <c r="K49" i="4"/>
  <c r="J49" i="4" s="1"/>
  <c r="K50" i="4"/>
  <c r="J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5" i="4"/>
  <c r="D45" i="4" s="1"/>
  <c r="E43" i="4"/>
  <c r="D43" i="4" s="1"/>
  <c r="E44" i="4"/>
  <c r="D44" i="4" s="1"/>
  <c r="I41" i="4"/>
  <c r="G39" i="4"/>
  <c r="F39" i="4" s="1"/>
  <c r="G40" i="4"/>
  <c r="F40" i="4" s="1"/>
  <c r="G41" i="4"/>
  <c r="F41" i="4" s="1"/>
  <c r="E39" i="4"/>
  <c r="E40" i="4"/>
  <c r="D40" i="4" s="1"/>
  <c r="E41" i="4"/>
  <c r="D41" i="4" s="1"/>
  <c r="E34" i="4"/>
  <c r="D34" i="4" s="1"/>
  <c r="E36" i="4"/>
  <c r="D36" i="4" s="1"/>
  <c r="D51" i="4" l="1"/>
  <c r="L51" i="4"/>
  <c r="M51" i="4"/>
  <c r="K51" i="4"/>
  <c r="J51" i="4"/>
  <c r="F51" i="4"/>
  <c r="G51" i="4"/>
  <c r="G42" i="4"/>
  <c r="D46" i="4"/>
  <c r="E51" i="4"/>
  <c r="E46" i="4"/>
  <c r="E42" i="4"/>
  <c r="D42" i="4"/>
  <c r="E55" i="4" l="1"/>
  <c r="D55" i="4"/>
</calcChain>
</file>

<file path=xl/sharedStrings.xml><?xml version="1.0" encoding="utf-8"?>
<sst xmlns="http://schemas.openxmlformats.org/spreadsheetml/2006/main" count="622" uniqueCount="471">
  <si>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</si>
  <si>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</si>
  <si>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</si>
  <si>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</si>
  <si>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</si>
  <si>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</si>
  <si>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</si>
  <si>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</si>
  <si>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</si>
  <si>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</si>
  <si>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</si>
  <si>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</si>
  <si>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</si>
  <si>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</si>
  <si>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</si>
  <si>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</si>
  <si>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</si>
  <si>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</si>
  <si>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</si>
  <si>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</si>
  <si>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</si>
  <si>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</si>
  <si>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</si>
  <si>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</si>
  <si>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</si>
  <si>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</si>
  <si>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</si>
  <si>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</si>
  <si>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</si>
  <si>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</si>
  <si>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</si>
  <si>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</si>
  <si>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</si>
  <si>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</si>
  <si>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</si>
  <si>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</si>
  <si>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</si>
  <si>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</si>
  <si>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</si>
  <si>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</si>
  <si>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</si>
  <si>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</si>
  <si>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</si>
  <si>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</si>
  <si>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</si>
  <si>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</si>
  <si>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</si>
  <si>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</si>
  <si>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</si>
  <si>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</si>
  <si>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</si>
  <si>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слушает и понимает</t>
  </si>
  <si>
    <t>использует</t>
  </si>
  <si>
    <t>не использует</t>
  </si>
  <si>
    <t>не рисует</t>
  </si>
  <si>
    <t>рассказывает</t>
  </si>
  <si>
    <t>не рассказывает</t>
  </si>
  <si>
    <t>пересказывает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</si>
  <si>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</si>
  <si>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</si>
  <si>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</si>
  <si>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</si>
  <si>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</si>
  <si>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</si>
  <si>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</si>
  <si>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</si>
  <si>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</si>
  <si>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</si>
  <si>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</si>
  <si>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</si>
  <si>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</si>
  <si>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</si>
  <si>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</si>
  <si>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</si>
  <si>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</si>
  <si>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</si>
  <si>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</si>
  <si>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</si>
  <si>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</si>
  <si>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</si>
  <si>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</si>
  <si>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</si>
  <si>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</si>
  <si>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</si>
  <si>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</si>
  <si>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</si>
  <si>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</si>
  <si>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</si>
  <si>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</si>
  <si>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</si>
  <si>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</si>
  <si>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</si>
  <si>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</si>
  <si>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</si>
  <si>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</si>
  <si>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</si>
  <si>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</si>
  <si>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</si>
  <si>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</si>
  <si>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</si>
  <si>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</si>
  <si>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</si>
  <si>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</si>
  <si>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</si>
  <si>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</si>
  <si>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</si>
  <si>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</si>
  <si>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</si>
  <si>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</si>
  <si>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</si>
  <si>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</si>
  <si>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</si>
  <si>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</si>
  <si>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</si>
  <si>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</si>
  <si>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</si>
  <si>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</si>
  <si>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</si>
  <si>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</si>
  <si>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</si>
  <si>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</si>
  <si>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</si>
  <si>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</si>
  <si>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</si>
  <si>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</si>
  <si>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</si>
  <si>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</si>
  <si>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</si>
  <si>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</si>
  <si>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</si>
  <si>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</si>
  <si>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</si>
  <si>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</si>
  <si>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</si>
  <si>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</si>
  <si>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</si>
  <si>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</si>
  <si>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</si>
  <si>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</si>
  <si>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</si>
  <si>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</si>
  <si>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</si>
  <si>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</si>
  <si>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</si>
  <si>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</si>
  <si>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</si>
  <si>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</si>
  <si>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</si>
  <si>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</si>
  <si>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</si>
  <si>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</si>
  <si>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</si>
  <si>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</si>
  <si>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</si>
  <si>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</si>
  <si>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</si>
  <si>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</si>
  <si>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</si>
  <si>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</si>
  <si>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</si>
  <si>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</si>
  <si>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</si>
  <si>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</si>
  <si>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</si>
  <si>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</si>
  <si>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</si>
  <si>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</si>
  <si>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</si>
  <si>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</si>
  <si>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</si>
  <si>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</si>
  <si>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</si>
  <si>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</si>
  <si>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</si>
  <si>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</si>
  <si>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</si>
  <si>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</si>
  <si>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</si>
  <si>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</si>
  <si>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</si>
  <si>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</si>
  <si>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</si>
  <si>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</si>
  <si>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</si>
  <si>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</si>
  <si>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</si>
  <si>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</si>
  <si>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</si>
  <si>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</si>
  <si>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</si>
  <si>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</si>
  <si>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</si>
  <si>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</si>
  <si>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</si>
  <si>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</si>
  <si>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</si>
  <si>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</si>
  <si>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</si>
  <si>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</si>
  <si>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</si>
  <si>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</si>
  <si>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</si>
  <si>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</si>
  <si>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</si>
  <si>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</si>
  <si>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</si>
  <si>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</si>
  <si>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</si>
  <si>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</si>
  <si>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</si>
  <si>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</si>
  <si>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</si>
  <si>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</si>
  <si>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</si>
  <si>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</si>
  <si>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</si>
  <si>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</si>
  <si>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</si>
  <si>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</si>
  <si>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</si>
  <si>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</si>
  <si>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</si>
  <si>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</si>
  <si>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</si>
  <si>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</si>
  <si>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</si>
  <si>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</si>
  <si>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</si>
  <si>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</si>
  <si>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</si>
  <si>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</si>
  <si>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</si>
  <si>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</si>
  <si>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</si>
  <si>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</si>
  <si>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</si>
  <si>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</si>
  <si>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</si>
  <si>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</si>
  <si>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</si>
  <si>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</si>
  <si>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</si>
  <si>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</si>
  <si>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</si>
  <si>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</si>
  <si>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</si>
  <si>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</si>
  <si>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</si>
  <si>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</si>
  <si>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</si>
  <si>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</si>
  <si>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</si>
  <si>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</si>
  <si>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</si>
  <si>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</si>
  <si>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</si>
  <si>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</si>
  <si>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</si>
  <si>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</si>
  <si>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</si>
  <si>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</si>
  <si>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</si>
  <si>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</si>
  <si>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</si>
  <si>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</si>
  <si>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</si>
  <si>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</si>
  <si>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</si>
  <si>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</si>
  <si>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</si>
  <si>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</si>
  <si>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</si>
  <si>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</si>
  <si>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</si>
  <si>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</si>
  <si>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</si>
  <si>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</si>
  <si>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</si>
  <si>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</si>
  <si>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</si>
  <si>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</si>
  <si>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</si>
  <si>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</si>
  <si>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</si>
  <si>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</si>
  <si>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</si>
  <si>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</si>
  <si>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</si>
  <si>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</si>
  <si>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</si>
  <si>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</si>
  <si>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</si>
  <si>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</si>
  <si>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</si>
  <si>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</si>
  <si>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</si>
  <si>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</si>
  <si>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</si>
  <si>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</si>
  <si>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</si>
  <si>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</si>
  <si>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</si>
  <si>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</si>
  <si>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</si>
  <si>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</si>
  <si>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</si>
  <si>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</si>
  <si>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</si>
  <si>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</si>
  <si>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</si>
  <si>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</si>
  <si>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</si>
  <si>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</si>
  <si>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</si>
  <si>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</si>
  <si>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</si>
  <si>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</si>
  <si>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</si>
  <si>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</si>
  <si>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</si>
  <si>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</si>
  <si>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</si>
  <si>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</si>
  <si>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</si>
  <si>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</si>
  <si>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</si>
  <si>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</si>
  <si>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</si>
  <si>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</si>
  <si>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</si>
  <si>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</si>
  <si>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</si>
  <si>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</si>
  <si>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</si>
  <si>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</si>
  <si>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</si>
  <si>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</si>
  <si>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</si>
  <si>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</si>
  <si>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</si>
  <si>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</si>
  <si>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</si>
  <si>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</si>
  <si>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</si>
  <si>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</si>
  <si>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</si>
  <si>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</si>
  <si>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</si>
  <si>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</si>
  <si>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</si>
  <si>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</si>
  <si>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</si>
  <si>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</si>
  <si>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</si>
  <si>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</si>
  <si>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</si>
  <si>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</si>
  <si>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</si>
  <si>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</si>
  <si>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</si>
  <si>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</si>
  <si>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</si>
  <si>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</si>
  <si>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</si>
  <si>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</si>
  <si>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</si>
  <si>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</si>
  <si>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</si>
  <si>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</si>
  <si>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</si>
  <si>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</si>
  <si>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</si>
  <si>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</si>
  <si>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</si>
  <si>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</si>
  <si>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</si>
  <si>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</si>
  <si>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</si>
  <si>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</si>
  <si>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</si>
  <si>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</si>
  <si>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</si>
  <si>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</si>
  <si>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</si>
  <si>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</si>
  <si>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</si>
  <si>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</si>
  <si>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</si>
  <si>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</si>
  <si>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</si>
  <si>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</si>
  <si>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</si>
  <si>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</si>
  <si>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</si>
  <si>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</si>
  <si>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</si>
  <si>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</t>
  </si>
  <si>
    <t xml:space="preserve"> </t>
  </si>
  <si>
    <t>старается рассказывать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</si>
  <si>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</si>
  <si>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</si>
  <si>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</si>
  <si>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</si>
  <si>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</si>
  <si>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</si>
  <si>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</si>
  <si>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</si>
  <si>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</si>
  <si>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</si>
  <si>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</si>
  <si>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</si>
  <si>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</si>
  <si>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</si>
  <si>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</si>
  <si>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</si>
  <si>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</si>
  <si>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</si>
  <si>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</si>
  <si>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</si>
  <si>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</si>
  <si>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 ТІЛГЕ БОЙЛАУ</t>
  </si>
  <si>
    <t xml:space="preserve"> Физическое развитие</t>
  </si>
  <si>
    <t>Формирование социально-эмоциональных навыков</t>
  </si>
  <si>
    <t>Ақылбек Бекнұр</t>
  </si>
  <si>
    <t>Алибаев Данияр</t>
  </si>
  <si>
    <t>Бабенова Аделя</t>
  </si>
  <si>
    <t>Гимельрайх Алиса</t>
  </si>
  <si>
    <t>Гончарова Айлана</t>
  </si>
  <si>
    <t>Григоревский Боград</t>
  </si>
  <si>
    <t xml:space="preserve">Денисова Арина </t>
  </si>
  <si>
    <t>Дорошенко Елизавета</t>
  </si>
  <si>
    <t>Доценко Мирослав</t>
  </si>
  <si>
    <t>Жаманкулова Алина</t>
  </si>
  <si>
    <t>Жаманкулова Эмилия</t>
  </si>
  <si>
    <t>Жусубеков Аян</t>
  </si>
  <si>
    <t>Иртаев Раиль</t>
  </si>
  <si>
    <t>Каратаев Дален</t>
  </si>
  <si>
    <t>Кривощапова Влада</t>
  </si>
  <si>
    <t>Кунаева Милания</t>
  </si>
  <si>
    <t>Лазарева Мария</t>
  </si>
  <si>
    <t>Митрофанова Мия</t>
  </si>
  <si>
    <t>Негрей Карина</t>
  </si>
  <si>
    <t>Обризан Варвава</t>
  </si>
  <si>
    <t xml:space="preserve">Рудаков Михаил </t>
  </si>
  <si>
    <t>Сабристов Мирон</t>
  </si>
  <si>
    <t>Самат Дария</t>
  </si>
  <si>
    <t>Смоленская Доминика</t>
  </si>
  <si>
    <t>Трошина Мираслава</t>
  </si>
  <si>
    <t>Тясин Давид</t>
  </si>
  <si>
    <t>Хапаль Николь</t>
  </si>
  <si>
    <t xml:space="preserve">                                  Учебный год: 2025-2026г                              Группа: Улыбка                 Период: промежуточный    Сроки проведения:январь 2026г</t>
  </si>
  <si>
    <t xml:space="preserve">                                                                                  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</si>
  <si>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Бердников Богдан</t>
  </si>
  <si>
    <t>Бекбосынов Самир</t>
  </si>
  <si>
    <t>Гасанова Аиша</t>
  </si>
  <si>
    <t>Иванов Александр</t>
  </si>
  <si>
    <t>Картамышев Богдан</t>
  </si>
  <si>
    <t>Красногорская Ульяна</t>
  </si>
  <si>
    <t>Кукеева Анель</t>
  </si>
  <si>
    <t>Ким Людмила</t>
  </si>
  <si>
    <t>Мкртчан Эльнар</t>
  </si>
  <si>
    <t>Назаров Мирон</t>
  </si>
  <si>
    <t>Слоцкая Русалина</t>
  </si>
  <si>
    <t>Султангазин Шынгыз хан</t>
  </si>
  <si>
    <t>Фишер Севастьян</t>
  </si>
  <si>
    <t>Муканова Томирис</t>
  </si>
  <si>
    <t>Жумабекова Айлин</t>
  </si>
  <si>
    <t>Виноградов Александр</t>
  </si>
  <si>
    <t>Костенко Силена</t>
  </si>
  <si>
    <t>35.29</t>
  </si>
  <si>
    <t xml:space="preserve">                                               Учебный год: 2025-2026                          Группа: "Гномики"                Период: итоговый       Сроки проведения: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</si>
</sst>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0" borderId="0" xfId="0" applyFont="1"/>
    <xf numFmtId="1" fontId="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5"/>
  <sheetViews>
    <sheetView tabSelected="1" topLeftCell="A13" zoomScale="91" zoomScaleNormal="91" workbookViewId="0">
      <selection activeCell="E18" sqref="E18"/>
    </sheetView>
  </sheetViews>
  <sheetFormatPr defaultRowHeight="15" x14ac:dyDescent="0.25"/>
  <cols>
    <col min="2" max="2" width="26.7109375" customWidth="1"/>
    <col min="8" max="9" width="12.7109375" bestFit="1" customWidth="1"/>
    <col min="13" max="13" width="12.4257812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7</v>
      </c>
      <c r="B1" s="12" t="s">
        <v>68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470</v>
      </c>
      <c r="B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26"/>
      <c r="HV2" s="26"/>
      <c r="HW2" s="26"/>
      <c r="HX2" s="26"/>
      <c r="HY2" s="26"/>
      <c r="HZ2" s="26"/>
      <c r="IA2" s="26"/>
    </row>
    <row r="3" spans="1:235" ht="15.75" x14ac:dyDescent="0.25">
      <c r="A3" s="77" t="s">
        <v>0</v>
      </c>
      <c r="B3" s="77" t="s">
        <v>43</v>
      </c>
      <c r="C3" s="60" t="s">
        <v>421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0" t="s">
        <v>58</v>
      </c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1" t="s">
        <v>186</v>
      </c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3"/>
      <c r="CO3" s="51" t="s">
        <v>62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3"/>
      <c r="GA3" s="51" t="s">
        <v>422</v>
      </c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3"/>
      <c r="GS3" s="4"/>
      <c r="GT3" s="4"/>
      <c r="GU3" s="4"/>
      <c r="GV3" s="4"/>
      <c r="GW3" s="4"/>
      <c r="GX3" s="4"/>
      <c r="GY3" s="4"/>
      <c r="GZ3" s="4"/>
      <c r="HA3" s="4"/>
    </row>
    <row r="4" spans="1:235" ht="13.5" customHeight="1" x14ac:dyDescent="0.25">
      <c r="A4" s="78"/>
      <c r="B4" s="78"/>
      <c r="C4" s="80" t="s">
        <v>367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80" t="s">
        <v>59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60" t="s">
        <v>60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 t="s">
        <v>66</v>
      </c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80" t="s">
        <v>67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 t="s">
        <v>63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 t="s">
        <v>64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2" t="s">
        <v>65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1" t="s">
        <v>6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3" t="s">
        <v>451</v>
      </c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5"/>
    </row>
    <row r="5" spans="1:235" ht="15.75" hidden="1" customHeight="1" x14ac:dyDescent="0.25">
      <c r="A5" s="78"/>
      <c r="B5" s="78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9"/>
      <c r="V5" s="9"/>
      <c r="W5" s="9"/>
      <c r="X5" s="9"/>
      <c r="Y5" s="9"/>
      <c r="Z5" s="9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</row>
    <row r="6" spans="1:235" ht="15.75" hidden="1" customHeight="1" x14ac:dyDescent="0.25">
      <c r="A6" s="78"/>
      <c r="B6" s="7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78"/>
      <c r="B7" s="78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78"/>
      <c r="B8" s="78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78"/>
      <c r="B9" s="78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x14ac:dyDescent="0.25">
      <c r="A10" s="78"/>
      <c r="B10" s="78"/>
      <c r="C10" s="54" t="s">
        <v>8</v>
      </c>
      <c r="D10" s="54" t="s">
        <v>2</v>
      </c>
      <c r="E10" s="54" t="s">
        <v>3</v>
      </c>
      <c r="F10" s="54" t="s">
        <v>9</v>
      </c>
      <c r="G10" s="54" t="s">
        <v>4</v>
      </c>
      <c r="H10" s="54" t="s">
        <v>5</v>
      </c>
      <c r="I10" s="54" t="s">
        <v>37</v>
      </c>
      <c r="J10" s="54" t="s">
        <v>4</v>
      </c>
      <c r="K10" s="54" t="s">
        <v>5</v>
      </c>
      <c r="L10" s="54" t="s">
        <v>10</v>
      </c>
      <c r="M10" s="54" t="s">
        <v>1</v>
      </c>
      <c r="N10" s="54" t="s">
        <v>2</v>
      </c>
      <c r="O10" s="54" t="s">
        <v>11</v>
      </c>
      <c r="P10" s="54"/>
      <c r="Q10" s="54"/>
      <c r="R10" s="54" t="s">
        <v>12</v>
      </c>
      <c r="S10" s="54"/>
      <c r="T10" s="54"/>
      <c r="U10" s="54" t="s">
        <v>13</v>
      </c>
      <c r="V10" s="54"/>
      <c r="W10" s="54"/>
      <c r="X10" s="54" t="s">
        <v>14</v>
      </c>
      <c r="Y10" s="54"/>
      <c r="Z10" s="54"/>
      <c r="AA10" s="59" t="s">
        <v>213</v>
      </c>
      <c r="AB10" s="59"/>
      <c r="AC10" s="59"/>
      <c r="AD10" s="59" t="s">
        <v>15</v>
      </c>
      <c r="AE10" s="59"/>
      <c r="AF10" s="59"/>
      <c r="AG10" s="54" t="s">
        <v>16</v>
      </c>
      <c r="AH10" s="54"/>
      <c r="AI10" s="54"/>
      <c r="AJ10" s="59" t="s">
        <v>17</v>
      </c>
      <c r="AK10" s="59"/>
      <c r="AL10" s="59"/>
      <c r="AM10" s="54" t="s">
        <v>18</v>
      </c>
      <c r="AN10" s="54"/>
      <c r="AO10" s="54"/>
      <c r="AP10" s="54" t="s">
        <v>19</v>
      </c>
      <c r="AQ10" s="54"/>
      <c r="AR10" s="54"/>
      <c r="AS10" s="54" t="s">
        <v>20</v>
      </c>
      <c r="AT10" s="54"/>
      <c r="AU10" s="54"/>
      <c r="AV10" s="59" t="s">
        <v>21</v>
      </c>
      <c r="AW10" s="59"/>
      <c r="AX10" s="59"/>
      <c r="AY10" s="59" t="s">
        <v>22</v>
      </c>
      <c r="AZ10" s="59"/>
      <c r="BA10" s="59"/>
      <c r="BB10" s="59" t="s">
        <v>23</v>
      </c>
      <c r="BC10" s="59"/>
      <c r="BD10" s="59"/>
      <c r="BE10" s="59" t="s">
        <v>38</v>
      </c>
      <c r="BF10" s="59"/>
      <c r="BG10" s="59"/>
      <c r="BH10" s="59" t="s">
        <v>237</v>
      </c>
      <c r="BI10" s="59"/>
      <c r="BJ10" s="59"/>
      <c r="BK10" s="59" t="s">
        <v>24</v>
      </c>
      <c r="BL10" s="59"/>
      <c r="BM10" s="59"/>
      <c r="BN10" s="59" t="s">
        <v>25</v>
      </c>
      <c r="BO10" s="59"/>
      <c r="BP10" s="59"/>
      <c r="BQ10" s="59" t="s">
        <v>26</v>
      </c>
      <c r="BR10" s="59"/>
      <c r="BS10" s="59"/>
      <c r="BT10" s="59" t="s">
        <v>27</v>
      </c>
      <c r="BU10" s="59"/>
      <c r="BV10" s="59"/>
      <c r="BW10" s="59" t="s">
        <v>92</v>
      </c>
      <c r="BX10" s="59"/>
      <c r="BY10" s="59"/>
      <c r="BZ10" s="59" t="s">
        <v>93</v>
      </c>
      <c r="CA10" s="59"/>
      <c r="CB10" s="59"/>
      <c r="CC10" s="59" t="s">
        <v>94</v>
      </c>
      <c r="CD10" s="59"/>
      <c r="CE10" s="59"/>
      <c r="CF10" s="59" t="s">
        <v>95</v>
      </c>
      <c r="CG10" s="59"/>
      <c r="CH10" s="59"/>
      <c r="CI10" s="59" t="s">
        <v>96</v>
      </c>
      <c r="CJ10" s="59"/>
      <c r="CK10" s="59"/>
      <c r="CL10" s="59" t="s">
        <v>97</v>
      </c>
      <c r="CM10" s="59"/>
      <c r="CN10" s="59"/>
      <c r="CO10" s="61" t="s">
        <v>28</v>
      </c>
      <c r="CP10" s="62"/>
      <c r="CQ10" s="63"/>
      <c r="CR10" s="59" t="s">
        <v>29</v>
      </c>
      <c r="CS10" s="59"/>
      <c r="CT10" s="59"/>
      <c r="CU10" s="59" t="s">
        <v>39</v>
      </c>
      <c r="CV10" s="59"/>
      <c r="CW10" s="59"/>
      <c r="CX10" s="59" t="s">
        <v>30</v>
      </c>
      <c r="CY10" s="59"/>
      <c r="CZ10" s="59"/>
      <c r="DA10" s="59" t="s">
        <v>31</v>
      </c>
      <c r="DB10" s="59"/>
      <c r="DC10" s="59"/>
      <c r="DD10" s="59" t="s">
        <v>32</v>
      </c>
      <c r="DE10" s="59"/>
      <c r="DF10" s="59"/>
      <c r="DG10" s="59" t="s">
        <v>33</v>
      </c>
      <c r="DH10" s="59"/>
      <c r="DI10" s="59"/>
      <c r="DJ10" s="59" t="s">
        <v>34</v>
      </c>
      <c r="DK10" s="59"/>
      <c r="DL10" s="59"/>
      <c r="DM10" s="59" t="s">
        <v>35</v>
      </c>
      <c r="DN10" s="59"/>
      <c r="DO10" s="59"/>
      <c r="DP10" s="59" t="s">
        <v>36</v>
      </c>
      <c r="DQ10" s="59"/>
      <c r="DR10" s="59"/>
      <c r="DS10" s="59" t="s">
        <v>40</v>
      </c>
      <c r="DT10" s="59"/>
      <c r="DU10" s="59"/>
      <c r="DV10" s="59" t="s">
        <v>41</v>
      </c>
      <c r="DW10" s="59"/>
      <c r="DX10" s="59"/>
      <c r="DY10" s="59" t="s">
        <v>42</v>
      </c>
      <c r="DZ10" s="59"/>
      <c r="EA10" s="59"/>
      <c r="EB10" s="59" t="s">
        <v>75</v>
      </c>
      <c r="EC10" s="59"/>
      <c r="ED10" s="59"/>
      <c r="EE10" s="59" t="s">
        <v>76</v>
      </c>
      <c r="EF10" s="59"/>
      <c r="EG10" s="59"/>
      <c r="EH10" s="59" t="s">
        <v>77</v>
      </c>
      <c r="EI10" s="59"/>
      <c r="EJ10" s="59"/>
      <c r="EK10" s="59" t="s">
        <v>78</v>
      </c>
      <c r="EL10" s="59"/>
      <c r="EM10" s="59"/>
      <c r="EN10" s="59" t="s">
        <v>79</v>
      </c>
      <c r="EO10" s="59"/>
      <c r="EP10" s="59"/>
      <c r="EQ10" s="59" t="s">
        <v>80</v>
      </c>
      <c r="ER10" s="59"/>
      <c r="ES10" s="59"/>
      <c r="ET10" s="59" t="s">
        <v>81</v>
      </c>
      <c r="EU10" s="59"/>
      <c r="EV10" s="59"/>
      <c r="EW10" s="59" t="s">
        <v>82</v>
      </c>
      <c r="EX10" s="59"/>
      <c r="EY10" s="59"/>
      <c r="EZ10" s="59" t="s">
        <v>83</v>
      </c>
      <c r="FA10" s="59"/>
      <c r="FB10" s="59"/>
      <c r="FC10" s="59" t="s">
        <v>84</v>
      </c>
      <c r="FD10" s="59"/>
      <c r="FE10" s="59"/>
      <c r="FF10" s="59" t="s">
        <v>85</v>
      </c>
      <c r="FG10" s="59"/>
      <c r="FH10" s="59"/>
      <c r="FI10" s="59" t="s">
        <v>86</v>
      </c>
      <c r="FJ10" s="59"/>
      <c r="FK10" s="59"/>
      <c r="FL10" s="59" t="s">
        <v>87</v>
      </c>
      <c r="FM10" s="59"/>
      <c r="FN10" s="59"/>
      <c r="FO10" s="59" t="s">
        <v>88</v>
      </c>
      <c r="FP10" s="59"/>
      <c r="FQ10" s="59"/>
      <c r="FR10" s="59" t="s">
        <v>89</v>
      </c>
      <c r="FS10" s="59"/>
      <c r="FT10" s="59"/>
      <c r="FU10" s="59" t="s">
        <v>90</v>
      </c>
      <c r="FV10" s="59"/>
      <c r="FW10" s="59"/>
      <c r="FX10" s="59" t="s">
        <v>91</v>
      </c>
      <c r="FY10" s="59"/>
      <c r="FZ10" s="59"/>
      <c r="GA10" s="59" t="s">
        <v>69</v>
      </c>
      <c r="GB10" s="59"/>
      <c r="GC10" s="59"/>
      <c r="GD10" s="59" t="s">
        <v>70</v>
      </c>
      <c r="GE10" s="59"/>
      <c r="GF10" s="59"/>
      <c r="GG10" s="59" t="s">
        <v>71</v>
      </c>
      <c r="GH10" s="59"/>
      <c r="GI10" s="59"/>
      <c r="GJ10" s="59" t="s">
        <v>72</v>
      </c>
      <c r="GK10" s="59"/>
      <c r="GL10" s="59"/>
      <c r="GM10" s="59" t="s">
        <v>73</v>
      </c>
      <c r="GN10" s="59"/>
      <c r="GO10" s="59"/>
      <c r="GP10" s="59" t="s">
        <v>74</v>
      </c>
      <c r="GQ10" s="59"/>
      <c r="GR10" s="59"/>
      <c r="GS10" s="45"/>
      <c r="GT10" s="4"/>
      <c r="GU10" s="4"/>
      <c r="GV10" s="4"/>
      <c r="GW10" s="4"/>
      <c r="GX10" s="4"/>
      <c r="GY10" s="4"/>
      <c r="GZ10" s="4"/>
      <c r="HA10" s="4"/>
    </row>
    <row r="11" spans="1:235" ht="87" customHeight="1" x14ac:dyDescent="0.25">
      <c r="A11" s="78"/>
      <c r="B11" s="78"/>
      <c r="C11" s="57" t="s">
        <v>187</v>
      </c>
      <c r="D11" s="57"/>
      <c r="E11" s="57"/>
      <c r="F11" s="57" t="s">
        <v>189</v>
      </c>
      <c r="G11" s="57"/>
      <c r="H11" s="57"/>
      <c r="I11" s="57" t="s">
        <v>192</v>
      </c>
      <c r="J11" s="57"/>
      <c r="K11" s="57"/>
      <c r="L11" s="57" t="s">
        <v>196</v>
      </c>
      <c r="M11" s="57"/>
      <c r="N11" s="57"/>
      <c r="O11" s="57" t="s">
        <v>200</v>
      </c>
      <c r="P11" s="57"/>
      <c r="Q11" s="57"/>
      <c r="R11" s="57" t="s">
        <v>204</v>
      </c>
      <c r="S11" s="57"/>
      <c r="T11" s="57"/>
      <c r="U11" s="57" t="s">
        <v>208</v>
      </c>
      <c r="V11" s="57"/>
      <c r="W11" s="57"/>
      <c r="X11" s="57" t="s">
        <v>212</v>
      </c>
      <c r="Y11" s="57"/>
      <c r="Z11" s="57"/>
      <c r="AA11" s="57" t="s">
        <v>214</v>
      </c>
      <c r="AB11" s="57"/>
      <c r="AC11" s="57"/>
      <c r="AD11" s="57" t="s">
        <v>105</v>
      </c>
      <c r="AE11" s="57"/>
      <c r="AF11" s="57"/>
      <c r="AG11" s="57" t="s">
        <v>219</v>
      </c>
      <c r="AH11" s="57"/>
      <c r="AI11" s="57"/>
      <c r="AJ11" s="57" t="s">
        <v>220</v>
      </c>
      <c r="AK11" s="57"/>
      <c r="AL11" s="57"/>
      <c r="AM11" s="55" t="s">
        <v>221</v>
      </c>
      <c r="AN11" s="55"/>
      <c r="AO11" s="55"/>
      <c r="AP11" s="55" t="s">
        <v>222</v>
      </c>
      <c r="AQ11" s="55"/>
      <c r="AR11" s="55"/>
      <c r="AS11" s="55" t="s">
        <v>223</v>
      </c>
      <c r="AT11" s="55"/>
      <c r="AU11" s="55"/>
      <c r="AV11" s="55" t="s">
        <v>227</v>
      </c>
      <c r="AW11" s="55"/>
      <c r="AX11" s="55"/>
      <c r="AY11" s="55" t="s">
        <v>231</v>
      </c>
      <c r="AZ11" s="55"/>
      <c r="BA11" s="55"/>
      <c r="BB11" s="55" t="s">
        <v>234</v>
      </c>
      <c r="BC11" s="55"/>
      <c r="BD11" s="55"/>
      <c r="BE11" s="55" t="s">
        <v>235</v>
      </c>
      <c r="BF11" s="55"/>
      <c r="BG11" s="55"/>
      <c r="BH11" s="55" t="s">
        <v>238</v>
      </c>
      <c r="BI11" s="55"/>
      <c r="BJ11" s="55"/>
      <c r="BK11" s="55" t="s">
        <v>239</v>
      </c>
      <c r="BL11" s="55"/>
      <c r="BM11" s="55"/>
      <c r="BN11" s="55" t="s">
        <v>240</v>
      </c>
      <c r="BO11" s="55"/>
      <c r="BP11" s="55"/>
      <c r="BQ11" s="55" t="s">
        <v>126</v>
      </c>
      <c r="BR11" s="55"/>
      <c r="BS11" s="55"/>
      <c r="BT11" s="55" t="s">
        <v>129</v>
      </c>
      <c r="BU11" s="55"/>
      <c r="BV11" s="55"/>
      <c r="BW11" s="57" t="s">
        <v>241</v>
      </c>
      <c r="BX11" s="57"/>
      <c r="BY11" s="57"/>
      <c r="BZ11" s="57" t="s">
        <v>242</v>
      </c>
      <c r="CA11" s="57"/>
      <c r="CB11" s="57"/>
      <c r="CC11" s="57" t="s">
        <v>243</v>
      </c>
      <c r="CD11" s="57"/>
      <c r="CE11" s="57"/>
      <c r="CF11" s="57" t="s">
        <v>247</v>
      </c>
      <c r="CG11" s="57"/>
      <c r="CH11" s="57"/>
      <c r="CI11" s="57" t="s">
        <v>251</v>
      </c>
      <c r="CJ11" s="57"/>
      <c r="CK11" s="57"/>
      <c r="CL11" s="57" t="s">
        <v>139</v>
      </c>
      <c r="CM11" s="57"/>
      <c r="CN11" s="57"/>
      <c r="CO11" s="55" t="s">
        <v>253</v>
      </c>
      <c r="CP11" s="55"/>
      <c r="CQ11" s="55"/>
      <c r="CR11" s="55" t="s">
        <v>257</v>
      </c>
      <c r="CS11" s="55"/>
      <c r="CT11" s="55"/>
      <c r="CU11" s="55" t="s">
        <v>260</v>
      </c>
      <c r="CV11" s="55"/>
      <c r="CW11" s="55"/>
      <c r="CX11" s="55" t="s">
        <v>264</v>
      </c>
      <c r="CY11" s="55"/>
      <c r="CZ11" s="55"/>
      <c r="DA11" s="55" t="s">
        <v>147</v>
      </c>
      <c r="DB11" s="55"/>
      <c r="DC11" s="55"/>
      <c r="DD11" s="57" t="s">
        <v>265</v>
      </c>
      <c r="DE11" s="57"/>
      <c r="DF11" s="57"/>
      <c r="DG11" s="56" t="s">
        <v>269</v>
      </c>
      <c r="DH11" s="56"/>
      <c r="DI11" s="56"/>
      <c r="DJ11" s="56" t="s">
        <v>273</v>
      </c>
      <c r="DK11" s="56"/>
      <c r="DL11" s="56"/>
      <c r="DM11" s="58" t="s">
        <v>269</v>
      </c>
      <c r="DN11" s="58"/>
      <c r="DO11" s="58"/>
      <c r="DP11" s="56" t="s">
        <v>275</v>
      </c>
      <c r="DQ11" s="56"/>
      <c r="DR11" s="56"/>
      <c r="DS11" s="56" t="s">
        <v>155</v>
      </c>
      <c r="DT11" s="56"/>
      <c r="DU11" s="56"/>
      <c r="DV11" s="56" t="s">
        <v>157</v>
      </c>
      <c r="DW11" s="56"/>
      <c r="DX11" s="56"/>
      <c r="DY11" s="58" t="s">
        <v>280</v>
      </c>
      <c r="DZ11" s="58"/>
      <c r="EA11" s="58"/>
      <c r="EB11" s="58" t="s">
        <v>283</v>
      </c>
      <c r="EC11" s="58"/>
      <c r="ED11" s="58"/>
      <c r="EE11" s="58" t="s">
        <v>284</v>
      </c>
      <c r="EF11" s="58"/>
      <c r="EG11" s="58"/>
      <c r="EH11" s="58" t="s">
        <v>288</v>
      </c>
      <c r="EI11" s="58"/>
      <c r="EJ11" s="58"/>
      <c r="EK11" s="58" t="s">
        <v>292</v>
      </c>
      <c r="EL11" s="58"/>
      <c r="EM11" s="58"/>
      <c r="EN11" s="58" t="s">
        <v>163</v>
      </c>
      <c r="EO11" s="58"/>
      <c r="EP11" s="58"/>
      <c r="EQ11" s="56" t="s">
        <v>294</v>
      </c>
      <c r="ER11" s="56"/>
      <c r="ES11" s="56"/>
      <c r="ET11" s="56" t="s">
        <v>170</v>
      </c>
      <c r="EU11" s="56"/>
      <c r="EV11" s="56"/>
      <c r="EW11" s="56" t="s">
        <v>301</v>
      </c>
      <c r="EX11" s="56"/>
      <c r="EY11" s="56"/>
      <c r="EZ11" s="56" t="s">
        <v>166</v>
      </c>
      <c r="FA11" s="56"/>
      <c r="FB11" s="56"/>
      <c r="FC11" s="56" t="s">
        <v>167</v>
      </c>
      <c r="FD11" s="56"/>
      <c r="FE11" s="56"/>
      <c r="FF11" s="56" t="s">
        <v>308</v>
      </c>
      <c r="FG11" s="56"/>
      <c r="FH11" s="56"/>
      <c r="FI11" s="58" t="s">
        <v>312</v>
      </c>
      <c r="FJ11" s="58"/>
      <c r="FK11" s="58"/>
      <c r="FL11" s="58" t="s">
        <v>316</v>
      </c>
      <c r="FM11" s="58"/>
      <c r="FN11" s="58"/>
      <c r="FO11" s="58" t="s">
        <v>320</v>
      </c>
      <c r="FP11" s="58"/>
      <c r="FQ11" s="58"/>
      <c r="FR11" s="58" t="s">
        <v>171</v>
      </c>
      <c r="FS11" s="58"/>
      <c r="FT11" s="58"/>
      <c r="FU11" s="58" t="s">
        <v>327</v>
      </c>
      <c r="FV11" s="58"/>
      <c r="FW11" s="58"/>
      <c r="FX11" s="58" t="s">
        <v>330</v>
      </c>
      <c r="FY11" s="58"/>
      <c r="FZ11" s="58"/>
      <c r="GA11" s="56" t="s">
        <v>334</v>
      </c>
      <c r="GB11" s="56"/>
      <c r="GC11" s="56"/>
      <c r="GD11" s="56" t="s">
        <v>335</v>
      </c>
      <c r="GE11" s="56"/>
      <c r="GF11" s="56"/>
      <c r="GG11" s="56" t="s">
        <v>339</v>
      </c>
      <c r="GH11" s="56"/>
      <c r="GI11" s="56"/>
      <c r="GJ11" s="56" t="s">
        <v>343</v>
      </c>
      <c r="GK11" s="56"/>
      <c r="GL11" s="56"/>
      <c r="GM11" s="56" t="s">
        <v>347</v>
      </c>
      <c r="GN11" s="56"/>
      <c r="GO11" s="56"/>
      <c r="GP11" s="56" t="s">
        <v>351</v>
      </c>
      <c r="GQ11" s="56"/>
      <c r="GR11" s="56"/>
      <c r="GS11" s="34"/>
    </row>
    <row r="12" spans="1:235" ht="144" x14ac:dyDescent="0.25">
      <c r="A12" s="79"/>
      <c r="B12" s="79"/>
      <c r="C12" s="31" t="s">
        <v>184</v>
      </c>
      <c r="D12" s="31" t="s">
        <v>185</v>
      </c>
      <c r="E12" s="31" t="s">
        <v>188</v>
      </c>
      <c r="F12" s="31" t="s">
        <v>190</v>
      </c>
      <c r="G12" s="31" t="s">
        <v>101</v>
      </c>
      <c r="H12" s="31" t="s">
        <v>191</v>
      </c>
      <c r="I12" s="31" t="s">
        <v>193</v>
      </c>
      <c r="J12" s="31" t="s">
        <v>194</v>
      </c>
      <c r="K12" s="31" t="s">
        <v>195</v>
      </c>
      <c r="L12" s="31" t="s">
        <v>197</v>
      </c>
      <c r="M12" s="31" t="s">
        <v>198</v>
      </c>
      <c r="N12" s="31" t="s">
        <v>199</v>
      </c>
      <c r="O12" s="31" t="s">
        <v>201</v>
      </c>
      <c r="P12" s="31" t="s">
        <v>202</v>
      </c>
      <c r="Q12" s="31" t="s">
        <v>203</v>
      </c>
      <c r="R12" s="31" t="s">
        <v>205</v>
      </c>
      <c r="S12" s="31" t="s">
        <v>206</v>
      </c>
      <c r="T12" s="31" t="s">
        <v>207</v>
      </c>
      <c r="U12" s="31" t="s">
        <v>209</v>
      </c>
      <c r="V12" s="31" t="s">
        <v>210</v>
      </c>
      <c r="W12" s="31" t="s">
        <v>211</v>
      </c>
      <c r="X12" s="31" t="s">
        <v>52</v>
      </c>
      <c r="Y12" s="31" t="s">
        <v>102</v>
      </c>
      <c r="Z12" s="31" t="s">
        <v>53</v>
      </c>
      <c r="AA12" s="31" t="s">
        <v>103</v>
      </c>
      <c r="AB12" s="31" t="s">
        <v>215</v>
      </c>
      <c r="AC12" s="31" t="s">
        <v>104</v>
      </c>
      <c r="AD12" s="31" t="s">
        <v>216</v>
      </c>
      <c r="AE12" s="31" t="s">
        <v>217</v>
      </c>
      <c r="AF12" s="31" t="s">
        <v>218</v>
      </c>
      <c r="AG12" s="31" t="s">
        <v>109</v>
      </c>
      <c r="AH12" s="31" t="s">
        <v>110</v>
      </c>
      <c r="AI12" s="31" t="s">
        <v>111</v>
      </c>
      <c r="AJ12" s="31" t="s">
        <v>57</v>
      </c>
      <c r="AK12" s="31" t="s">
        <v>112</v>
      </c>
      <c r="AL12" s="31" t="s">
        <v>113</v>
      </c>
      <c r="AM12" s="31" t="s">
        <v>114</v>
      </c>
      <c r="AN12" s="31" t="s">
        <v>115</v>
      </c>
      <c r="AO12" s="31" t="s">
        <v>116</v>
      </c>
      <c r="AP12" s="31" t="s">
        <v>117</v>
      </c>
      <c r="AQ12" s="31" t="s">
        <v>118</v>
      </c>
      <c r="AR12" s="31" t="s">
        <v>119</v>
      </c>
      <c r="AS12" s="31" t="s">
        <v>224</v>
      </c>
      <c r="AT12" s="31" t="s">
        <v>225</v>
      </c>
      <c r="AU12" s="31" t="s">
        <v>226</v>
      </c>
      <c r="AV12" s="31" t="s">
        <v>228</v>
      </c>
      <c r="AW12" s="31" t="s">
        <v>229</v>
      </c>
      <c r="AX12" s="31" t="s">
        <v>230</v>
      </c>
      <c r="AY12" s="31" t="s">
        <v>232</v>
      </c>
      <c r="AZ12" s="31" t="s">
        <v>233</v>
      </c>
      <c r="BA12" s="31" t="s">
        <v>45</v>
      </c>
      <c r="BB12" s="31" t="s">
        <v>120</v>
      </c>
      <c r="BC12" s="31" t="s">
        <v>121</v>
      </c>
      <c r="BD12" s="31" t="s">
        <v>122</v>
      </c>
      <c r="BE12" s="18" t="s">
        <v>47</v>
      </c>
      <c r="BF12" s="18" t="s">
        <v>46</v>
      </c>
      <c r="BG12" s="18" t="s">
        <v>236</v>
      </c>
      <c r="BH12" s="18" t="s">
        <v>123</v>
      </c>
      <c r="BI12" s="18" t="s">
        <v>124</v>
      </c>
      <c r="BJ12" s="18" t="s">
        <v>125</v>
      </c>
      <c r="BK12" s="18" t="s">
        <v>50</v>
      </c>
      <c r="BL12" s="18" t="s">
        <v>48</v>
      </c>
      <c r="BM12" s="18" t="s">
        <v>49</v>
      </c>
      <c r="BN12" s="18" t="s">
        <v>106</v>
      </c>
      <c r="BO12" s="18" t="s">
        <v>107</v>
      </c>
      <c r="BP12" s="18" t="s">
        <v>108</v>
      </c>
      <c r="BQ12" s="18" t="s">
        <v>126</v>
      </c>
      <c r="BR12" s="18" t="s">
        <v>127</v>
      </c>
      <c r="BS12" s="18" t="s">
        <v>128</v>
      </c>
      <c r="BT12" s="18" t="s">
        <v>129</v>
      </c>
      <c r="BU12" s="18" t="s">
        <v>130</v>
      </c>
      <c r="BV12" s="18" t="s">
        <v>131</v>
      </c>
      <c r="BW12" s="31" t="s">
        <v>132</v>
      </c>
      <c r="BX12" s="31" t="s">
        <v>133</v>
      </c>
      <c r="BY12" s="31" t="s">
        <v>134</v>
      </c>
      <c r="BZ12" s="31" t="s">
        <v>98</v>
      </c>
      <c r="CA12" s="31" t="s">
        <v>99</v>
      </c>
      <c r="CB12" s="31" t="s">
        <v>135</v>
      </c>
      <c r="CC12" s="18" t="s">
        <v>244</v>
      </c>
      <c r="CD12" s="18" t="s">
        <v>245</v>
      </c>
      <c r="CE12" s="18" t="s">
        <v>246</v>
      </c>
      <c r="CF12" s="31" t="s">
        <v>248</v>
      </c>
      <c r="CG12" s="31" t="s">
        <v>249</v>
      </c>
      <c r="CH12" s="31" t="s">
        <v>250</v>
      </c>
      <c r="CI12" s="31" t="s">
        <v>136</v>
      </c>
      <c r="CJ12" s="31" t="s">
        <v>137</v>
      </c>
      <c r="CK12" s="31" t="s">
        <v>138</v>
      </c>
      <c r="CL12" s="31" t="s">
        <v>139</v>
      </c>
      <c r="CM12" s="31" t="s">
        <v>140</v>
      </c>
      <c r="CN12" s="31" t="s">
        <v>252</v>
      </c>
      <c r="CO12" s="18" t="s">
        <v>254</v>
      </c>
      <c r="CP12" s="18" t="s">
        <v>255</v>
      </c>
      <c r="CQ12" s="18" t="s">
        <v>256</v>
      </c>
      <c r="CR12" s="18" t="s">
        <v>258</v>
      </c>
      <c r="CS12" s="18" t="s">
        <v>259</v>
      </c>
      <c r="CT12" s="18" t="s">
        <v>54</v>
      </c>
      <c r="CU12" s="18" t="s">
        <v>261</v>
      </c>
      <c r="CV12" s="18" t="s">
        <v>262</v>
      </c>
      <c r="CW12" s="18" t="s">
        <v>263</v>
      </c>
      <c r="CX12" s="18" t="s">
        <v>144</v>
      </c>
      <c r="CY12" s="18" t="s">
        <v>145</v>
      </c>
      <c r="CZ12" s="18" t="s">
        <v>146</v>
      </c>
      <c r="DA12" s="18" t="s">
        <v>147</v>
      </c>
      <c r="DB12" s="18" t="s">
        <v>148</v>
      </c>
      <c r="DC12" s="18" t="s">
        <v>149</v>
      </c>
      <c r="DD12" s="18" t="s">
        <v>266</v>
      </c>
      <c r="DE12" s="18" t="s">
        <v>267</v>
      </c>
      <c r="DF12" s="18" t="s">
        <v>268</v>
      </c>
      <c r="DG12" s="31" t="s">
        <v>270</v>
      </c>
      <c r="DH12" s="31" t="s">
        <v>271</v>
      </c>
      <c r="DI12" s="31" t="s">
        <v>272</v>
      </c>
      <c r="DJ12" s="31" t="s">
        <v>150</v>
      </c>
      <c r="DK12" s="31" t="s">
        <v>151</v>
      </c>
      <c r="DL12" s="31" t="s">
        <v>274</v>
      </c>
      <c r="DM12" s="31" t="s">
        <v>152</v>
      </c>
      <c r="DN12" s="31" t="s">
        <v>153</v>
      </c>
      <c r="DO12" s="31" t="s">
        <v>154</v>
      </c>
      <c r="DP12" s="31" t="s">
        <v>141</v>
      </c>
      <c r="DQ12" s="31" t="s">
        <v>142</v>
      </c>
      <c r="DR12" s="31" t="s">
        <v>143</v>
      </c>
      <c r="DS12" s="31" t="s">
        <v>276</v>
      </c>
      <c r="DT12" s="31" t="s">
        <v>277</v>
      </c>
      <c r="DU12" s="31" t="s">
        <v>156</v>
      </c>
      <c r="DV12" s="31" t="s">
        <v>157</v>
      </c>
      <c r="DW12" s="31" t="s">
        <v>278</v>
      </c>
      <c r="DX12" s="31" t="s">
        <v>279</v>
      </c>
      <c r="DY12" s="31" t="s">
        <v>280</v>
      </c>
      <c r="DZ12" s="31" t="s">
        <v>281</v>
      </c>
      <c r="EA12" s="31" t="s">
        <v>282</v>
      </c>
      <c r="EB12" s="31" t="s">
        <v>158</v>
      </c>
      <c r="EC12" s="31" t="s">
        <v>159</v>
      </c>
      <c r="ED12" s="31" t="s">
        <v>160</v>
      </c>
      <c r="EE12" s="31" t="s">
        <v>285</v>
      </c>
      <c r="EF12" s="31" t="s">
        <v>286</v>
      </c>
      <c r="EG12" s="31" t="s">
        <v>287</v>
      </c>
      <c r="EH12" s="31" t="s">
        <v>289</v>
      </c>
      <c r="EI12" s="31" t="s">
        <v>290</v>
      </c>
      <c r="EJ12" s="31" t="s">
        <v>291</v>
      </c>
      <c r="EK12" s="31" t="s">
        <v>161</v>
      </c>
      <c r="EL12" s="31" t="s">
        <v>293</v>
      </c>
      <c r="EM12" s="31" t="s">
        <v>162</v>
      </c>
      <c r="EN12" s="31" t="s">
        <v>163</v>
      </c>
      <c r="EO12" s="31" t="s">
        <v>164</v>
      </c>
      <c r="EP12" s="31" t="s">
        <v>165</v>
      </c>
      <c r="EQ12" s="31" t="s">
        <v>295</v>
      </c>
      <c r="ER12" s="31" t="s">
        <v>296</v>
      </c>
      <c r="ES12" s="31" t="s">
        <v>297</v>
      </c>
      <c r="ET12" s="31" t="s">
        <v>298</v>
      </c>
      <c r="EU12" s="31" t="s">
        <v>299</v>
      </c>
      <c r="EV12" s="31" t="s">
        <v>300</v>
      </c>
      <c r="EW12" s="31" t="s">
        <v>301</v>
      </c>
      <c r="EX12" s="31" t="s">
        <v>302</v>
      </c>
      <c r="EY12" s="31" t="s">
        <v>303</v>
      </c>
      <c r="EZ12" s="31" t="s">
        <v>304</v>
      </c>
      <c r="FA12" s="31" t="s">
        <v>305</v>
      </c>
      <c r="FB12" s="31" t="s">
        <v>306</v>
      </c>
      <c r="FC12" s="31" t="s">
        <v>168</v>
      </c>
      <c r="FD12" s="31" t="s">
        <v>169</v>
      </c>
      <c r="FE12" s="31" t="s">
        <v>307</v>
      </c>
      <c r="FF12" s="31" t="s">
        <v>309</v>
      </c>
      <c r="FG12" s="31" t="s">
        <v>310</v>
      </c>
      <c r="FH12" s="31" t="s">
        <v>311</v>
      </c>
      <c r="FI12" s="18" t="s">
        <v>313</v>
      </c>
      <c r="FJ12" s="18" t="s">
        <v>314</v>
      </c>
      <c r="FK12" s="18" t="s">
        <v>315</v>
      </c>
      <c r="FL12" s="18" t="s">
        <v>317</v>
      </c>
      <c r="FM12" s="18" t="s">
        <v>318</v>
      </c>
      <c r="FN12" s="18" t="s">
        <v>319</v>
      </c>
      <c r="FO12" s="18" t="s">
        <v>321</v>
      </c>
      <c r="FP12" s="18" t="s">
        <v>322</v>
      </c>
      <c r="FQ12" s="18" t="s">
        <v>323</v>
      </c>
      <c r="FR12" s="18" t="s">
        <v>324</v>
      </c>
      <c r="FS12" s="18" t="s">
        <v>325</v>
      </c>
      <c r="FT12" s="18" t="s">
        <v>326</v>
      </c>
      <c r="FU12" s="18" t="s">
        <v>100</v>
      </c>
      <c r="FV12" s="18" t="s">
        <v>328</v>
      </c>
      <c r="FW12" s="18" t="s">
        <v>329</v>
      </c>
      <c r="FX12" s="18" t="s">
        <v>331</v>
      </c>
      <c r="FY12" s="18" t="s">
        <v>332</v>
      </c>
      <c r="FZ12" s="18" t="s">
        <v>333</v>
      </c>
      <c r="GA12" s="31" t="s">
        <v>172</v>
      </c>
      <c r="GB12" s="31" t="s">
        <v>173</v>
      </c>
      <c r="GC12" s="31" t="s">
        <v>174</v>
      </c>
      <c r="GD12" s="31" t="s">
        <v>336</v>
      </c>
      <c r="GE12" s="31" t="s">
        <v>337</v>
      </c>
      <c r="GF12" s="31" t="s">
        <v>338</v>
      </c>
      <c r="GG12" s="31" t="s">
        <v>340</v>
      </c>
      <c r="GH12" s="31" t="s">
        <v>341</v>
      </c>
      <c r="GI12" s="31" t="s">
        <v>342</v>
      </c>
      <c r="GJ12" s="31" t="s">
        <v>344</v>
      </c>
      <c r="GK12" s="31" t="s">
        <v>345</v>
      </c>
      <c r="GL12" s="31" t="s">
        <v>346</v>
      </c>
      <c r="GM12" s="31" t="s">
        <v>348</v>
      </c>
      <c r="GN12" s="31" t="s">
        <v>349</v>
      </c>
      <c r="GO12" s="31" t="s">
        <v>350</v>
      </c>
      <c r="GP12" s="31" t="s">
        <v>352</v>
      </c>
      <c r="GQ12" s="31" t="s">
        <v>353</v>
      </c>
      <c r="GR12" s="31" t="s">
        <v>354</v>
      </c>
      <c r="GS12" s="34"/>
    </row>
    <row r="13" spans="1:235" ht="15.75" x14ac:dyDescent="0.25">
      <c r="A13" s="2">
        <v>1</v>
      </c>
      <c r="B13" s="1" t="s">
        <v>466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1"/>
      <c r="CP13" s="1">
        <v>1</v>
      </c>
      <c r="CQ13" s="1"/>
      <c r="CR13" s="1"/>
      <c r="CS13" s="1">
        <v>1</v>
      </c>
      <c r="CT13" s="1"/>
      <c r="CU13" s="1"/>
      <c r="CV13" s="1">
        <v>1</v>
      </c>
      <c r="CW13" s="1"/>
      <c r="CX13" s="1"/>
      <c r="CY13" s="1">
        <v>1</v>
      </c>
      <c r="CZ13" s="1"/>
      <c r="DA13" s="1"/>
      <c r="DB13" s="1">
        <v>1</v>
      </c>
      <c r="DC13" s="1"/>
      <c r="DD13" s="1"/>
      <c r="DE13" s="1">
        <v>1</v>
      </c>
      <c r="DF13" s="1"/>
      <c r="DG13" s="1"/>
      <c r="DH13" s="1">
        <v>1</v>
      </c>
      <c r="DI13" s="1"/>
      <c r="DJ13" s="1"/>
      <c r="DK13" s="1">
        <v>1</v>
      </c>
      <c r="DL13" s="1"/>
      <c r="DM13" s="1"/>
      <c r="DN13" s="1">
        <v>1</v>
      </c>
      <c r="DO13" s="1"/>
      <c r="DP13" s="1"/>
      <c r="DQ13" s="1">
        <v>1</v>
      </c>
      <c r="DR13" s="1"/>
      <c r="DS13" s="1"/>
      <c r="DT13" s="1">
        <v>1</v>
      </c>
      <c r="DU13" s="1"/>
      <c r="DV13" s="1"/>
      <c r="DW13" s="1">
        <v>1</v>
      </c>
      <c r="DX13" s="1"/>
      <c r="DY13" s="1"/>
      <c r="DZ13" s="1">
        <v>1</v>
      </c>
      <c r="EA13" s="1"/>
      <c r="EB13" s="1"/>
      <c r="EC13" s="1">
        <v>1</v>
      </c>
      <c r="ED13" s="1"/>
      <c r="EE13" s="1"/>
      <c r="EF13" s="1">
        <v>1</v>
      </c>
      <c r="EG13" s="1"/>
      <c r="EH13" s="1"/>
      <c r="EI13" s="1">
        <v>1</v>
      </c>
      <c r="EJ13" s="1"/>
      <c r="EK13" s="1"/>
      <c r="EL13" s="1">
        <v>1</v>
      </c>
      <c r="EM13" s="1"/>
      <c r="EN13" s="1"/>
      <c r="EO13" s="1">
        <v>1</v>
      </c>
      <c r="EP13" s="1"/>
      <c r="EQ13" s="1"/>
      <c r="ER13" s="1">
        <v>1</v>
      </c>
      <c r="ES13" s="1"/>
      <c r="ET13" s="1"/>
      <c r="EU13" s="1">
        <v>1</v>
      </c>
      <c r="EV13" s="1"/>
      <c r="EW13" s="1"/>
      <c r="EX13" s="1">
        <v>1</v>
      </c>
      <c r="EY13" s="1"/>
      <c r="EZ13" s="1"/>
      <c r="FA13" s="1">
        <v>1</v>
      </c>
      <c r="FB13" s="1"/>
      <c r="FC13" s="1"/>
      <c r="FD13" s="1">
        <v>1</v>
      </c>
      <c r="FE13" s="1"/>
      <c r="FF13" s="1"/>
      <c r="FG13" s="1">
        <v>1</v>
      </c>
      <c r="FH13" s="1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9">
        <v>1</v>
      </c>
      <c r="GB13" s="9"/>
      <c r="GC13" s="9"/>
      <c r="GD13" s="9">
        <v>1</v>
      </c>
      <c r="GE13" s="9"/>
      <c r="GF13" s="9"/>
      <c r="GG13" s="9">
        <v>1</v>
      </c>
      <c r="GH13" s="9"/>
      <c r="GI13" s="9"/>
      <c r="GJ13" s="9">
        <v>1</v>
      </c>
      <c r="GK13" s="9"/>
      <c r="GL13" s="9"/>
      <c r="GM13" s="9">
        <v>1</v>
      </c>
      <c r="GN13" s="9"/>
      <c r="GO13" s="9"/>
      <c r="GP13" s="9">
        <v>1</v>
      </c>
      <c r="GQ13" s="9"/>
      <c r="GR13" s="9"/>
    </row>
    <row r="14" spans="1:235" ht="15.75" x14ac:dyDescent="0.25">
      <c r="A14" s="2">
        <v>2</v>
      </c>
      <c r="B14" s="1" t="s">
        <v>454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>
        <v>1</v>
      </c>
      <c r="BI14" s="9"/>
      <c r="BJ14" s="9"/>
      <c r="BK14" s="9"/>
      <c r="BL14" s="9">
        <v>1</v>
      </c>
      <c r="BM14" s="9"/>
      <c r="BN14" s="9"/>
      <c r="BO14" s="9">
        <v>1</v>
      </c>
      <c r="BP14" s="9"/>
      <c r="BQ14" s="9">
        <v>1</v>
      </c>
      <c r="BR14" s="9"/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1"/>
      <c r="CP14" s="1">
        <v>1</v>
      </c>
      <c r="CQ14" s="1"/>
      <c r="CR14" s="1"/>
      <c r="CS14" s="1">
        <v>1</v>
      </c>
      <c r="CT14" s="1"/>
      <c r="CU14" s="1"/>
      <c r="CV14" s="1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1"/>
      <c r="DQ14" s="1">
        <v>1</v>
      </c>
      <c r="DR14" s="1"/>
      <c r="DS14" s="1"/>
      <c r="DT14" s="1">
        <v>1</v>
      </c>
      <c r="DU14" s="1"/>
      <c r="DV14" s="1"/>
      <c r="DW14" s="1">
        <v>1</v>
      </c>
      <c r="DX14" s="1"/>
      <c r="DY14" s="1"/>
      <c r="DZ14" s="1">
        <v>1</v>
      </c>
      <c r="EA14" s="1"/>
      <c r="EB14" s="1"/>
      <c r="EC14" s="1">
        <v>1</v>
      </c>
      <c r="ED14" s="1"/>
      <c r="EE14" s="1"/>
      <c r="EF14" s="1">
        <v>1</v>
      </c>
      <c r="EG14" s="1"/>
      <c r="EH14" s="1"/>
      <c r="EI14" s="1">
        <v>1</v>
      </c>
      <c r="EJ14" s="1"/>
      <c r="EK14" s="1"/>
      <c r="EL14" s="1">
        <v>1</v>
      </c>
      <c r="EM14" s="1"/>
      <c r="EN14" s="1"/>
      <c r="EO14" s="1">
        <v>1</v>
      </c>
      <c r="EP14" s="1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/>
      <c r="FA14" s="1">
        <v>1</v>
      </c>
      <c r="FB14" s="1"/>
      <c r="FC14" s="1"/>
      <c r="FD14" s="1">
        <v>1</v>
      </c>
      <c r="FE14" s="1"/>
      <c r="FF14" s="1"/>
      <c r="FG14" s="1">
        <v>1</v>
      </c>
      <c r="FH14" s="1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9">
        <v>1</v>
      </c>
      <c r="GB14" s="9"/>
      <c r="GC14" s="9"/>
      <c r="GD14" s="9">
        <v>1</v>
      </c>
      <c r="GE14" s="9"/>
      <c r="GF14" s="9"/>
      <c r="GG14" s="9">
        <v>1</v>
      </c>
      <c r="GH14" s="9"/>
      <c r="GI14" s="9"/>
      <c r="GJ14" s="9">
        <v>1</v>
      </c>
      <c r="GK14" s="9"/>
      <c r="GL14" s="9"/>
      <c r="GM14" s="9">
        <v>1</v>
      </c>
      <c r="GN14" s="9"/>
      <c r="GO14" s="9"/>
      <c r="GP14" s="9">
        <v>1</v>
      </c>
      <c r="GQ14" s="9"/>
      <c r="GR14" s="9"/>
    </row>
    <row r="15" spans="1:235" ht="15.75" x14ac:dyDescent="0.25">
      <c r="A15" s="2">
        <v>3</v>
      </c>
      <c r="B15" s="1" t="s">
        <v>455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>
        <v>1</v>
      </c>
      <c r="BI15" s="9"/>
      <c r="BJ15" s="9"/>
      <c r="BK15" s="9"/>
      <c r="BL15" s="9">
        <v>1</v>
      </c>
      <c r="BM15" s="9"/>
      <c r="BN15" s="9"/>
      <c r="BO15" s="9">
        <v>1</v>
      </c>
      <c r="BP15" s="9"/>
      <c r="BQ15" s="9">
        <v>1</v>
      </c>
      <c r="BR15" s="9"/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</row>
    <row r="16" spans="1:235" ht="15.75" x14ac:dyDescent="0.25">
      <c r="A16" s="2">
        <v>4</v>
      </c>
      <c r="B16" s="1" t="s">
        <v>453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>
        <v>1</v>
      </c>
      <c r="BI16" s="9"/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9">
        <v>1</v>
      </c>
      <c r="GB16" s="9"/>
      <c r="GC16" s="9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</row>
    <row r="17" spans="1:201" ht="15.75" x14ac:dyDescent="0.25">
      <c r="A17" s="116">
        <v>5</v>
      </c>
      <c r="B17" s="1" t="s">
        <v>467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>
        <v>1</v>
      </c>
      <c r="BI17" s="3"/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1" ht="15.75" x14ac:dyDescent="0.25">
      <c r="A18" s="116">
        <v>6</v>
      </c>
      <c r="B18" s="1" t="s">
        <v>459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1" ht="15.75" x14ac:dyDescent="0.25">
      <c r="A19" s="116">
        <v>7</v>
      </c>
      <c r="B19" s="117" t="s">
        <v>458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</row>
    <row r="20" spans="1:201" ht="15.75" x14ac:dyDescent="0.25">
      <c r="A20" s="116">
        <v>8</v>
      </c>
      <c r="B20" s="117" t="s">
        <v>460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/>
      <c r="FY20" s="4">
        <v>1</v>
      </c>
      <c r="FZ20" s="4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1" ht="15.75" x14ac:dyDescent="0.25">
      <c r="A21" s="116">
        <v>9</v>
      </c>
      <c r="B21" s="117" t="s">
        <v>468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01" ht="15.75" x14ac:dyDescent="0.25">
      <c r="A22" s="116">
        <v>10</v>
      </c>
      <c r="B22" s="117" t="s">
        <v>456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01" ht="15.75" x14ac:dyDescent="0.25">
      <c r="A23" s="116">
        <v>11</v>
      </c>
      <c r="B23" s="117" t="s">
        <v>457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01" ht="15.75" x14ac:dyDescent="0.25">
      <c r="A24" s="116">
        <v>12</v>
      </c>
      <c r="B24" s="117" t="s">
        <v>461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</row>
    <row r="25" spans="1:201" ht="15.75" x14ac:dyDescent="0.25">
      <c r="A25" s="116">
        <v>13</v>
      </c>
      <c r="B25" s="117" t="s">
        <v>452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>
        <v>1</v>
      </c>
      <c r="BP25" s="3"/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>
        <v>1</v>
      </c>
      <c r="FV25" s="4"/>
      <c r="FW25" s="4"/>
      <c r="FX25" s="4"/>
      <c r="FY25" s="4">
        <v>1</v>
      </c>
      <c r="FZ25" s="4"/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1" ht="15.75" x14ac:dyDescent="0.25">
      <c r="A26" s="116">
        <v>14</v>
      </c>
      <c r="B26" s="117" t="s">
        <v>462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</row>
    <row r="27" spans="1:201" ht="15.75" x14ac:dyDescent="0.25">
      <c r="A27" s="116">
        <v>15</v>
      </c>
      <c r="B27" s="117" t="s">
        <v>463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</row>
    <row r="28" spans="1:201" ht="15.75" x14ac:dyDescent="0.25">
      <c r="A28" s="116">
        <v>16</v>
      </c>
      <c r="B28" s="117" t="s">
        <v>464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</row>
    <row r="29" spans="1:201" ht="15.75" x14ac:dyDescent="0.25">
      <c r="A29" s="116">
        <v>17</v>
      </c>
      <c r="B29" s="117" t="s">
        <v>465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 t="s">
        <v>397</v>
      </c>
      <c r="V29" s="3">
        <v>1</v>
      </c>
      <c r="W29" s="3"/>
      <c r="X29" s="3" t="s">
        <v>397</v>
      </c>
      <c r="Y29" s="3">
        <v>1</v>
      </c>
      <c r="Z29" s="3"/>
      <c r="AA29" s="3" t="s">
        <v>397</v>
      </c>
      <c r="AB29" s="3">
        <v>1</v>
      </c>
      <c r="AC29" s="3"/>
      <c r="AD29" s="3" t="s">
        <v>397</v>
      </c>
      <c r="AE29" s="3">
        <v>1</v>
      </c>
      <c r="AF29" s="3"/>
      <c r="AG29" s="3" t="s">
        <v>397</v>
      </c>
      <c r="AH29" s="3">
        <v>1</v>
      </c>
      <c r="AI29" s="3"/>
      <c r="AJ29" s="3" t="s">
        <v>397</v>
      </c>
      <c r="AK29" s="3">
        <v>1</v>
      </c>
      <c r="AL29" s="3"/>
      <c r="AM29" s="3" t="s">
        <v>397</v>
      </c>
      <c r="AN29" s="3">
        <v>1</v>
      </c>
      <c r="AO29" s="3"/>
      <c r="AP29" s="3" t="s">
        <v>397</v>
      </c>
      <c r="AQ29" s="3">
        <v>1</v>
      </c>
      <c r="AR29" s="3"/>
      <c r="AS29" s="3" t="s">
        <v>397</v>
      </c>
      <c r="AT29" s="3">
        <v>1</v>
      </c>
      <c r="AU29" s="3"/>
      <c r="AV29" s="3" t="s">
        <v>397</v>
      </c>
      <c r="AW29" s="3">
        <v>1</v>
      </c>
      <c r="AX29" s="3"/>
      <c r="AY29" s="3" t="s">
        <v>397</v>
      </c>
      <c r="AZ29" s="3">
        <v>1</v>
      </c>
      <c r="BA29" s="3"/>
      <c r="BB29" s="3" t="s">
        <v>397</v>
      </c>
      <c r="BC29" s="3">
        <v>1</v>
      </c>
      <c r="BD29" s="3"/>
      <c r="BE29" s="3" t="s">
        <v>397</v>
      </c>
      <c r="BF29" s="3">
        <v>1</v>
      </c>
      <c r="BG29" s="3"/>
      <c r="BH29" s="3" t="s">
        <v>397</v>
      </c>
      <c r="BI29" s="3">
        <v>1</v>
      </c>
      <c r="BJ29" s="3"/>
      <c r="BK29" s="3" t="s">
        <v>397</v>
      </c>
      <c r="BL29" s="3">
        <v>1</v>
      </c>
      <c r="BM29" s="3"/>
      <c r="BN29" s="3" t="s">
        <v>397</v>
      </c>
      <c r="BO29" s="3">
        <v>1</v>
      </c>
      <c r="BP29" s="3"/>
      <c r="BQ29" s="3" t="s">
        <v>397</v>
      </c>
      <c r="BR29" s="3">
        <v>1</v>
      </c>
      <c r="BS29" s="3"/>
      <c r="BT29" s="3" t="s">
        <v>397</v>
      </c>
      <c r="BU29" s="3">
        <v>1</v>
      </c>
      <c r="BV29" s="3"/>
      <c r="BW29" s="3" t="s">
        <v>397</v>
      </c>
      <c r="BX29" s="3">
        <v>1</v>
      </c>
      <c r="BY29" s="3"/>
      <c r="BZ29" s="3" t="s">
        <v>397</v>
      </c>
      <c r="CA29" s="3">
        <v>1</v>
      </c>
      <c r="CB29" s="3"/>
      <c r="CC29" s="3" t="s">
        <v>397</v>
      </c>
      <c r="CD29" s="3">
        <v>1</v>
      </c>
      <c r="CE29" s="3"/>
      <c r="CF29" s="3" t="s">
        <v>397</v>
      </c>
      <c r="CG29" s="3">
        <v>1</v>
      </c>
      <c r="CH29" s="3"/>
      <c r="CI29" s="3" t="s">
        <v>397</v>
      </c>
      <c r="CJ29" s="3">
        <v>1</v>
      </c>
      <c r="CK29" s="3"/>
      <c r="CL29" s="3" t="s">
        <v>397</v>
      </c>
      <c r="CM29" s="3">
        <v>1</v>
      </c>
      <c r="CN29" s="3"/>
      <c r="CO29" s="4" t="s">
        <v>397</v>
      </c>
      <c r="CP29" s="4">
        <v>1</v>
      </c>
      <c r="CQ29" s="4"/>
      <c r="CR29" s="4" t="s">
        <v>397</v>
      </c>
      <c r="CS29" s="4">
        <v>1</v>
      </c>
      <c r="CT29" s="4"/>
      <c r="CU29" s="4" t="s">
        <v>397</v>
      </c>
      <c r="CV29" s="4">
        <v>1</v>
      </c>
      <c r="CW29" s="4"/>
      <c r="CX29" s="4" t="s">
        <v>397</v>
      </c>
      <c r="CY29" s="4">
        <v>1</v>
      </c>
      <c r="CZ29" s="4"/>
      <c r="DA29" s="4" t="s">
        <v>397</v>
      </c>
      <c r="DB29" s="4">
        <v>1</v>
      </c>
      <c r="DC29" s="4"/>
      <c r="DD29" s="4" t="s">
        <v>397</v>
      </c>
      <c r="DE29" s="4">
        <v>1</v>
      </c>
      <c r="DF29" s="4"/>
      <c r="DG29" s="4" t="s">
        <v>397</v>
      </c>
      <c r="DH29" s="4">
        <v>1</v>
      </c>
      <c r="DI29" s="4"/>
      <c r="DJ29" s="4" t="s">
        <v>397</v>
      </c>
      <c r="DK29" s="4">
        <v>1</v>
      </c>
      <c r="DL29" s="4"/>
      <c r="DM29" s="4" t="s">
        <v>397</v>
      </c>
      <c r="DN29" s="4">
        <v>1</v>
      </c>
      <c r="DO29" s="4"/>
      <c r="DP29" s="4" t="s">
        <v>397</v>
      </c>
      <c r="DQ29" s="4">
        <v>1</v>
      </c>
      <c r="DR29" s="4"/>
      <c r="DS29" s="4" t="s">
        <v>397</v>
      </c>
      <c r="DT29" s="4">
        <v>1</v>
      </c>
      <c r="DU29" s="4"/>
      <c r="DV29" s="4" t="s">
        <v>397</v>
      </c>
      <c r="DW29" s="4">
        <v>1</v>
      </c>
      <c r="DX29" s="4"/>
      <c r="DY29" s="4" t="s">
        <v>397</v>
      </c>
      <c r="DZ29" s="4">
        <v>1</v>
      </c>
      <c r="EA29" s="4"/>
      <c r="EB29" s="4" t="s">
        <v>397</v>
      </c>
      <c r="EC29" s="4">
        <v>1</v>
      </c>
      <c r="ED29" s="4"/>
      <c r="EE29" s="4" t="s">
        <v>397</v>
      </c>
      <c r="EF29" s="4">
        <v>1</v>
      </c>
      <c r="EG29" s="4"/>
      <c r="EH29" s="4" t="s">
        <v>397</v>
      </c>
      <c r="EI29" s="4">
        <v>1</v>
      </c>
      <c r="EJ29" s="4"/>
      <c r="EK29" s="4" t="s">
        <v>397</v>
      </c>
      <c r="EL29" s="4">
        <v>1</v>
      </c>
      <c r="EM29" s="4"/>
      <c r="EN29" s="4" t="s">
        <v>397</v>
      </c>
      <c r="EO29" s="4">
        <v>1</v>
      </c>
      <c r="EP29" s="4"/>
      <c r="EQ29" s="4" t="s">
        <v>397</v>
      </c>
      <c r="ER29" s="4">
        <v>1</v>
      </c>
      <c r="ES29" s="4"/>
      <c r="ET29" s="4" t="s">
        <v>397</v>
      </c>
      <c r="EU29" s="4">
        <v>1</v>
      </c>
      <c r="EV29" s="4"/>
      <c r="EW29" s="4" t="s">
        <v>397</v>
      </c>
      <c r="EX29" s="4">
        <v>1</v>
      </c>
      <c r="EY29" s="4"/>
      <c r="EZ29" s="4" t="s">
        <v>397</v>
      </c>
      <c r="FA29" s="4">
        <v>1</v>
      </c>
      <c r="FB29" s="4"/>
      <c r="FC29" s="4" t="s">
        <v>397</v>
      </c>
      <c r="FD29" s="4">
        <v>1</v>
      </c>
      <c r="FE29" s="4"/>
      <c r="FF29" s="4" t="s">
        <v>397</v>
      </c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3" t="s">
        <v>397</v>
      </c>
      <c r="GB29" s="3">
        <v>1</v>
      </c>
      <c r="GC29" s="3"/>
      <c r="GD29" s="3" t="s">
        <v>397</v>
      </c>
      <c r="GE29" s="3">
        <v>1</v>
      </c>
      <c r="GF29" s="3"/>
      <c r="GG29" s="3" t="s">
        <v>397</v>
      </c>
      <c r="GH29" s="3">
        <v>1</v>
      </c>
      <c r="GI29" s="3"/>
      <c r="GJ29" s="3" t="s">
        <v>397</v>
      </c>
      <c r="GK29" s="3">
        <v>1</v>
      </c>
      <c r="GL29" s="3"/>
      <c r="GM29" s="3" t="s">
        <v>397</v>
      </c>
      <c r="GN29" s="3">
        <v>1</v>
      </c>
      <c r="GO29" s="3"/>
      <c r="GP29" s="3" t="s">
        <v>397</v>
      </c>
      <c r="GQ29" s="3">
        <v>1</v>
      </c>
      <c r="GR29" s="3"/>
    </row>
    <row r="30" spans="1:201" ht="15.75" x14ac:dyDescent="0.25">
      <c r="A30" s="118" t="s">
        <v>44</v>
      </c>
      <c r="B30" s="119"/>
      <c r="C30" s="3">
        <v>11</v>
      </c>
      <c r="D30" s="3">
        <v>6</v>
      </c>
      <c r="E30" s="3"/>
      <c r="F30" s="3">
        <v>11</v>
      </c>
      <c r="G30" s="3">
        <v>6</v>
      </c>
      <c r="H30" s="3">
        <v>0</v>
      </c>
      <c r="I30" s="3">
        <v>11</v>
      </c>
      <c r="J30" s="3">
        <v>6</v>
      </c>
      <c r="K30" s="3">
        <v>0</v>
      </c>
      <c r="L30" s="3">
        <v>11</v>
      </c>
      <c r="M30" s="3">
        <v>6</v>
      </c>
      <c r="N30" s="3">
        <v>0</v>
      </c>
      <c r="O30" s="3">
        <v>11</v>
      </c>
      <c r="P30" s="3">
        <v>6</v>
      </c>
      <c r="Q30" s="3"/>
      <c r="R30" s="3">
        <v>11</v>
      </c>
      <c r="S30" s="3">
        <v>6</v>
      </c>
      <c r="T30" s="3">
        <v>0</v>
      </c>
      <c r="U30" s="3">
        <f t="shared" ref="U30:BD30" si="0">SUM(U13:U29)</f>
        <v>6</v>
      </c>
      <c r="V30" s="3">
        <f t="shared" si="0"/>
        <v>10</v>
      </c>
      <c r="W30" s="3">
        <f t="shared" si="0"/>
        <v>1</v>
      </c>
      <c r="X30" s="3">
        <f t="shared" si="0"/>
        <v>6</v>
      </c>
      <c r="Y30" s="3">
        <f t="shared" si="0"/>
        <v>10</v>
      </c>
      <c r="Z30" s="3">
        <f t="shared" si="0"/>
        <v>1</v>
      </c>
      <c r="AA30" s="3">
        <f t="shared" si="0"/>
        <v>6</v>
      </c>
      <c r="AB30" s="3">
        <f t="shared" si="0"/>
        <v>10</v>
      </c>
      <c r="AC30" s="3">
        <f t="shared" si="0"/>
        <v>1</v>
      </c>
      <c r="AD30" s="3">
        <f t="shared" si="0"/>
        <v>6</v>
      </c>
      <c r="AE30" s="3">
        <f t="shared" si="0"/>
        <v>10</v>
      </c>
      <c r="AF30" s="3">
        <f t="shared" si="0"/>
        <v>1</v>
      </c>
      <c r="AG30" s="3">
        <f t="shared" si="0"/>
        <v>6</v>
      </c>
      <c r="AH30" s="3">
        <f t="shared" si="0"/>
        <v>10</v>
      </c>
      <c r="AI30" s="3">
        <f t="shared" si="0"/>
        <v>1</v>
      </c>
      <c r="AJ30" s="3">
        <f t="shared" si="0"/>
        <v>6</v>
      </c>
      <c r="AK30" s="3">
        <f t="shared" si="0"/>
        <v>10</v>
      </c>
      <c r="AL30" s="3">
        <f t="shared" si="0"/>
        <v>1</v>
      </c>
      <c r="AM30" s="3">
        <f t="shared" si="0"/>
        <v>6</v>
      </c>
      <c r="AN30" s="3">
        <f t="shared" si="0"/>
        <v>10</v>
      </c>
      <c r="AO30" s="3">
        <f t="shared" si="0"/>
        <v>1</v>
      </c>
      <c r="AP30" s="3">
        <f t="shared" si="0"/>
        <v>6</v>
      </c>
      <c r="AQ30" s="3">
        <f t="shared" si="0"/>
        <v>10</v>
      </c>
      <c r="AR30" s="3">
        <f t="shared" si="0"/>
        <v>1</v>
      </c>
      <c r="AS30" s="3">
        <f t="shared" si="0"/>
        <v>6</v>
      </c>
      <c r="AT30" s="3">
        <f t="shared" si="0"/>
        <v>10</v>
      </c>
      <c r="AU30" s="3">
        <f t="shared" si="0"/>
        <v>1</v>
      </c>
      <c r="AV30" s="3">
        <f t="shared" si="0"/>
        <v>6</v>
      </c>
      <c r="AW30" s="3">
        <f t="shared" si="0"/>
        <v>10</v>
      </c>
      <c r="AX30" s="3">
        <f t="shared" si="0"/>
        <v>1</v>
      </c>
      <c r="AY30" s="3">
        <f t="shared" si="0"/>
        <v>6</v>
      </c>
      <c r="AZ30" s="3">
        <f t="shared" si="0"/>
        <v>10</v>
      </c>
      <c r="BA30" s="3">
        <f t="shared" si="0"/>
        <v>1</v>
      </c>
      <c r="BB30" s="3">
        <f t="shared" si="0"/>
        <v>6</v>
      </c>
      <c r="BC30" s="3">
        <f t="shared" si="0"/>
        <v>10</v>
      </c>
      <c r="BD30" s="3">
        <f t="shared" si="0"/>
        <v>1</v>
      </c>
      <c r="BE30" s="3">
        <v>6</v>
      </c>
      <c r="BF30" s="3">
        <v>10</v>
      </c>
      <c r="BG30" s="3">
        <v>1</v>
      </c>
      <c r="BH30" s="3">
        <v>10</v>
      </c>
      <c r="BI30" s="3">
        <v>6</v>
      </c>
      <c r="BJ30" s="3">
        <v>1</v>
      </c>
      <c r="BK30" s="3">
        <v>6</v>
      </c>
      <c r="BL30" s="3">
        <v>10</v>
      </c>
      <c r="BM30" s="3">
        <v>1</v>
      </c>
      <c r="BN30" s="3">
        <v>6</v>
      </c>
      <c r="BO30" s="3">
        <v>11</v>
      </c>
      <c r="BP30" s="3">
        <v>1</v>
      </c>
      <c r="BQ30" s="3">
        <v>8</v>
      </c>
      <c r="BR30" s="3">
        <v>8</v>
      </c>
      <c r="BS30" s="3">
        <v>1</v>
      </c>
      <c r="BT30" s="3">
        <v>10</v>
      </c>
      <c r="BU30" s="3">
        <v>14</v>
      </c>
      <c r="BV30" s="3">
        <v>1</v>
      </c>
      <c r="BW30" s="3">
        <f t="shared" ref="BW30:DB30" si="1">SUM(BW13:BW29)</f>
        <v>6</v>
      </c>
      <c r="BX30" s="3">
        <f t="shared" si="1"/>
        <v>10</v>
      </c>
      <c r="BY30" s="3">
        <f t="shared" si="1"/>
        <v>1</v>
      </c>
      <c r="BZ30" s="3">
        <f t="shared" si="1"/>
        <v>6</v>
      </c>
      <c r="CA30" s="3">
        <f t="shared" si="1"/>
        <v>10</v>
      </c>
      <c r="CB30" s="3">
        <f t="shared" si="1"/>
        <v>1</v>
      </c>
      <c r="CC30" s="3">
        <f t="shared" si="1"/>
        <v>6</v>
      </c>
      <c r="CD30" s="3">
        <f t="shared" si="1"/>
        <v>10</v>
      </c>
      <c r="CE30" s="3">
        <f t="shared" si="1"/>
        <v>1</v>
      </c>
      <c r="CF30" s="3">
        <f t="shared" si="1"/>
        <v>6</v>
      </c>
      <c r="CG30" s="3">
        <f t="shared" si="1"/>
        <v>10</v>
      </c>
      <c r="CH30" s="3">
        <f t="shared" si="1"/>
        <v>1</v>
      </c>
      <c r="CI30" s="3">
        <f t="shared" si="1"/>
        <v>6</v>
      </c>
      <c r="CJ30" s="3">
        <f t="shared" si="1"/>
        <v>10</v>
      </c>
      <c r="CK30" s="3">
        <f t="shared" si="1"/>
        <v>1</v>
      </c>
      <c r="CL30" s="3">
        <f t="shared" si="1"/>
        <v>6</v>
      </c>
      <c r="CM30" s="3">
        <f t="shared" si="1"/>
        <v>10</v>
      </c>
      <c r="CN30" s="3">
        <f t="shared" si="1"/>
        <v>1</v>
      </c>
      <c r="CO30" s="3">
        <f t="shared" si="1"/>
        <v>6</v>
      </c>
      <c r="CP30" s="3">
        <f t="shared" si="1"/>
        <v>10</v>
      </c>
      <c r="CQ30" s="3">
        <f t="shared" si="1"/>
        <v>1</v>
      </c>
      <c r="CR30" s="3">
        <f t="shared" si="1"/>
        <v>6</v>
      </c>
      <c r="CS30" s="3">
        <f t="shared" si="1"/>
        <v>10</v>
      </c>
      <c r="CT30" s="3">
        <f t="shared" si="1"/>
        <v>1</v>
      </c>
      <c r="CU30" s="3">
        <f t="shared" si="1"/>
        <v>6</v>
      </c>
      <c r="CV30" s="3">
        <f t="shared" si="1"/>
        <v>10</v>
      </c>
      <c r="CW30" s="3">
        <f t="shared" si="1"/>
        <v>1</v>
      </c>
      <c r="CX30" s="3">
        <f t="shared" si="1"/>
        <v>6</v>
      </c>
      <c r="CY30" s="3">
        <f t="shared" si="1"/>
        <v>10</v>
      </c>
      <c r="CZ30" s="3">
        <f t="shared" si="1"/>
        <v>1</v>
      </c>
      <c r="DA30" s="3">
        <f t="shared" si="1"/>
        <v>6</v>
      </c>
      <c r="DB30" s="3">
        <f t="shared" si="1"/>
        <v>10</v>
      </c>
      <c r="DC30" s="3">
        <f t="shared" ref="DC30:EH30" si="2">SUM(DC13:DC29)</f>
        <v>1</v>
      </c>
      <c r="DD30" s="3">
        <f t="shared" si="2"/>
        <v>6</v>
      </c>
      <c r="DE30" s="3">
        <f t="shared" si="2"/>
        <v>10</v>
      </c>
      <c r="DF30" s="3">
        <f t="shared" si="2"/>
        <v>1</v>
      </c>
      <c r="DG30" s="3">
        <f t="shared" si="2"/>
        <v>6</v>
      </c>
      <c r="DH30" s="3">
        <f t="shared" si="2"/>
        <v>10</v>
      </c>
      <c r="DI30" s="3">
        <f t="shared" si="2"/>
        <v>1</v>
      </c>
      <c r="DJ30" s="3">
        <f t="shared" si="2"/>
        <v>6</v>
      </c>
      <c r="DK30" s="3">
        <f t="shared" si="2"/>
        <v>10</v>
      </c>
      <c r="DL30" s="3">
        <f t="shared" si="2"/>
        <v>1</v>
      </c>
      <c r="DM30" s="3">
        <f t="shared" si="2"/>
        <v>6</v>
      </c>
      <c r="DN30" s="3">
        <f t="shared" si="2"/>
        <v>10</v>
      </c>
      <c r="DO30" s="3">
        <f t="shared" si="2"/>
        <v>1</v>
      </c>
      <c r="DP30" s="3">
        <f t="shared" si="2"/>
        <v>6</v>
      </c>
      <c r="DQ30" s="3">
        <f t="shared" si="2"/>
        <v>10</v>
      </c>
      <c r="DR30" s="3">
        <f t="shared" si="2"/>
        <v>1</v>
      </c>
      <c r="DS30" s="3">
        <f t="shared" si="2"/>
        <v>6</v>
      </c>
      <c r="DT30" s="3">
        <f t="shared" si="2"/>
        <v>10</v>
      </c>
      <c r="DU30" s="3">
        <f t="shared" si="2"/>
        <v>1</v>
      </c>
      <c r="DV30" s="3">
        <f t="shared" si="2"/>
        <v>6</v>
      </c>
      <c r="DW30" s="3">
        <f t="shared" si="2"/>
        <v>10</v>
      </c>
      <c r="DX30" s="3">
        <f t="shared" si="2"/>
        <v>1</v>
      </c>
      <c r="DY30" s="3">
        <f t="shared" si="2"/>
        <v>6</v>
      </c>
      <c r="DZ30" s="3">
        <f t="shared" si="2"/>
        <v>10</v>
      </c>
      <c r="EA30" s="3">
        <f t="shared" si="2"/>
        <v>1</v>
      </c>
      <c r="EB30" s="3">
        <f t="shared" si="2"/>
        <v>6</v>
      </c>
      <c r="EC30" s="3">
        <f t="shared" si="2"/>
        <v>10</v>
      </c>
      <c r="ED30" s="3">
        <f t="shared" si="2"/>
        <v>1</v>
      </c>
      <c r="EE30" s="3">
        <f t="shared" si="2"/>
        <v>6</v>
      </c>
      <c r="EF30" s="3">
        <f t="shared" si="2"/>
        <v>10</v>
      </c>
      <c r="EG30" s="3">
        <f t="shared" si="2"/>
        <v>1</v>
      </c>
      <c r="EH30" s="3">
        <f t="shared" si="2"/>
        <v>6</v>
      </c>
      <c r="EI30" s="3">
        <f t="shared" ref="EI30:FN30" si="3">SUM(EI13:EI29)</f>
        <v>10</v>
      </c>
      <c r="EJ30" s="3">
        <f t="shared" si="3"/>
        <v>1</v>
      </c>
      <c r="EK30" s="3">
        <f t="shared" si="3"/>
        <v>6</v>
      </c>
      <c r="EL30" s="3">
        <f t="shared" si="3"/>
        <v>10</v>
      </c>
      <c r="EM30" s="3">
        <f t="shared" si="3"/>
        <v>1</v>
      </c>
      <c r="EN30" s="3">
        <f t="shared" si="3"/>
        <v>6</v>
      </c>
      <c r="EO30" s="3">
        <f t="shared" si="3"/>
        <v>10</v>
      </c>
      <c r="EP30" s="3">
        <f t="shared" si="3"/>
        <v>1</v>
      </c>
      <c r="EQ30" s="3">
        <f t="shared" si="3"/>
        <v>6</v>
      </c>
      <c r="ER30" s="3">
        <f t="shared" si="3"/>
        <v>10</v>
      </c>
      <c r="ES30" s="3">
        <f t="shared" si="3"/>
        <v>1</v>
      </c>
      <c r="ET30" s="3">
        <f t="shared" si="3"/>
        <v>6</v>
      </c>
      <c r="EU30" s="3">
        <f t="shared" si="3"/>
        <v>10</v>
      </c>
      <c r="EV30" s="3">
        <f t="shared" si="3"/>
        <v>1</v>
      </c>
      <c r="EW30" s="3">
        <f t="shared" si="3"/>
        <v>6</v>
      </c>
      <c r="EX30" s="3">
        <f t="shared" si="3"/>
        <v>10</v>
      </c>
      <c r="EY30" s="3">
        <f t="shared" si="3"/>
        <v>1</v>
      </c>
      <c r="EZ30" s="3">
        <f t="shared" si="3"/>
        <v>6</v>
      </c>
      <c r="FA30" s="3">
        <f t="shared" si="3"/>
        <v>10</v>
      </c>
      <c r="FB30" s="3">
        <f t="shared" si="3"/>
        <v>1</v>
      </c>
      <c r="FC30" s="3">
        <f t="shared" si="3"/>
        <v>6</v>
      </c>
      <c r="FD30" s="3">
        <f t="shared" si="3"/>
        <v>10</v>
      </c>
      <c r="FE30" s="3">
        <f t="shared" si="3"/>
        <v>1</v>
      </c>
      <c r="FF30" s="3">
        <f t="shared" si="3"/>
        <v>6</v>
      </c>
      <c r="FG30" s="3">
        <f t="shared" si="3"/>
        <v>10</v>
      </c>
      <c r="FH30" s="3">
        <f t="shared" si="3"/>
        <v>1</v>
      </c>
      <c r="FI30" s="3">
        <f t="shared" si="3"/>
        <v>14</v>
      </c>
      <c r="FJ30" s="3">
        <f t="shared" si="3"/>
        <v>3</v>
      </c>
      <c r="FK30" s="3">
        <f t="shared" si="3"/>
        <v>0</v>
      </c>
      <c r="FL30" s="3">
        <f t="shared" si="3"/>
        <v>14</v>
      </c>
      <c r="FM30" s="3">
        <f t="shared" si="3"/>
        <v>3</v>
      </c>
      <c r="FN30" s="3">
        <f t="shared" si="3"/>
        <v>0</v>
      </c>
      <c r="FO30" s="3">
        <f t="shared" ref="FO30:GR30" si="4">SUM(FO13:FO29)</f>
        <v>15</v>
      </c>
      <c r="FP30" s="3">
        <f t="shared" si="4"/>
        <v>2</v>
      </c>
      <c r="FQ30" s="3">
        <f t="shared" si="4"/>
        <v>0</v>
      </c>
      <c r="FR30" s="3">
        <f t="shared" si="4"/>
        <v>15</v>
      </c>
      <c r="FS30" s="3">
        <f t="shared" si="4"/>
        <v>2</v>
      </c>
      <c r="FT30" s="3">
        <f t="shared" si="4"/>
        <v>0</v>
      </c>
      <c r="FU30" s="3">
        <f t="shared" si="4"/>
        <v>16</v>
      </c>
      <c r="FV30" s="3">
        <f t="shared" si="4"/>
        <v>1</v>
      </c>
      <c r="FW30" s="3">
        <f t="shared" si="4"/>
        <v>0</v>
      </c>
      <c r="FX30" s="3">
        <f t="shared" si="4"/>
        <v>14</v>
      </c>
      <c r="FY30" s="3">
        <f t="shared" si="4"/>
        <v>3</v>
      </c>
      <c r="FZ30" s="3">
        <f t="shared" si="4"/>
        <v>0</v>
      </c>
      <c r="GA30" s="3">
        <f t="shared" si="4"/>
        <v>11</v>
      </c>
      <c r="GB30" s="3">
        <f t="shared" si="4"/>
        <v>5</v>
      </c>
      <c r="GC30" s="3">
        <f t="shared" si="4"/>
        <v>1</v>
      </c>
      <c r="GD30" s="3">
        <f t="shared" si="4"/>
        <v>11</v>
      </c>
      <c r="GE30" s="3">
        <f t="shared" si="4"/>
        <v>5</v>
      </c>
      <c r="GF30" s="3">
        <f t="shared" si="4"/>
        <v>1</v>
      </c>
      <c r="GG30" s="3">
        <f t="shared" si="4"/>
        <v>11</v>
      </c>
      <c r="GH30" s="3">
        <f t="shared" si="4"/>
        <v>5</v>
      </c>
      <c r="GI30" s="3">
        <f t="shared" si="4"/>
        <v>1</v>
      </c>
      <c r="GJ30" s="3">
        <f t="shared" si="4"/>
        <v>11</v>
      </c>
      <c r="GK30" s="3">
        <f t="shared" si="4"/>
        <v>5</v>
      </c>
      <c r="GL30" s="3">
        <f t="shared" si="4"/>
        <v>1</v>
      </c>
      <c r="GM30" s="3">
        <f t="shared" si="4"/>
        <v>11</v>
      </c>
      <c r="GN30" s="3">
        <f t="shared" si="4"/>
        <v>5</v>
      </c>
      <c r="GO30" s="3">
        <f t="shared" si="4"/>
        <v>1</v>
      </c>
      <c r="GP30" s="3">
        <f t="shared" si="4"/>
        <v>11</v>
      </c>
      <c r="GQ30" s="3">
        <f t="shared" si="4"/>
        <v>5</v>
      </c>
      <c r="GR30" s="3">
        <f t="shared" si="4"/>
        <v>1</v>
      </c>
      <c r="GS30" s="33"/>
    </row>
    <row r="31" spans="1:201" ht="37.5" customHeight="1" x14ac:dyDescent="0.25">
      <c r="A31" s="120" t="s">
        <v>183</v>
      </c>
      <c r="B31" s="121"/>
      <c r="C31" s="10">
        <f>C30/17%</f>
        <v>64.705882352941174</v>
      </c>
      <c r="D31" s="10">
        <f t="shared" ref="D31:BO31" si="5">D30/17%</f>
        <v>35.294117647058819</v>
      </c>
      <c r="E31" s="10">
        <f t="shared" si="5"/>
        <v>0</v>
      </c>
      <c r="F31" s="10">
        <f t="shared" si="5"/>
        <v>64.705882352941174</v>
      </c>
      <c r="G31" s="10">
        <f t="shared" si="5"/>
        <v>35.294117647058819</v>
      </c>
      <c r="H31" s="10">
        <f t="shared" si="5"/>
        <v>0</v>
      </c>
      <c r="I31" s="10">
        <f t="shared" si="5"/>
        <v>64.705882352941174</v>
      </c>
      <c r="J31" s="10">
        <f t="shared" si="5"/>
        <v>35.294117647058819</v>
      </c>
      <c r="K31" s="10">
        <f t="shared" si="5"/>
        <v>0</v>
      </c>
      <c r="L31" s="10">
        <f t="shared" si="5"/>
        <v>64.705882352941174</v>
      </c>
      <c r="M31" s="10">
        <f t="shared" si="5"/>
        <v>35.294117647058819</v>
      </c>
      <c r="N31" s="10">
        <f t="shared" si="5"/>
        <v>0</v>
      </c>
      <c r="O31" s="10">
        <f t="shared" si="5"/>
        <v>64.705882352941174</v>
      </c>
      <c r="P31" s="10">
        <f t="shared" si="5"/>
        <v>35.294117647058819</v>
      </c>
      <c r="Q31" s="10">
        <f t="shared" si="5"/>
        <v>0</v>
      </c>
      <c r="R31" s="10">
        <f t="shared" si="5"/>
        <v>64.705882352941174</v>
      </c>
      <c r="S31" s="10">
        <f t="shared" si="5"/>
        <v>35.294117647058819</v>
      </c>
      <c r="T31" s="10">
        <f t="shared" si="5"/>
        <v>0</v>
      </c>
      <c r="U31" s="10">
        <f t="shared" si="5"/>
        <v>35.294117647058819</v>
      </c>
      <c r="V31" s="10">
        <f t="shared" si="5"/>
        <v>58.823529411764703</v>
      </c>
      <c r="W31" s="10">
        <f t="shared" si="5"/>
        <v>5.8823529411764701</v>
      </c>
      <c r="X31" s="10">
        <f t="shared" si="5"/>
        <v>35.294117647058819</v>
      </c>
      <c r="Y31" s="10">
        <f t="shared" si="5"/>
        <v>58.823529411764703</v>
      </c>
      <c r="Z31" s="10">
        <f t="shared" si="5"/>
        <v>5.8823529411764701</v>
      </c>
      <c r="AA31" s="10">
        <f t="shared" si="5"/>
        <v>35.294117647058819</v>
      </c>
      <c r="AB31" s="10">
        <f t="shared" si="5"/>
        <v>58.823529411764703</v>
      </c>
      <c r="AC31" s="10">
        <f t="shared" si="5"/>
        <v>5.8823529411764701</v>
      </c>
      <c r="AD31" s="10">
        <f t="shared" si="5"/>
        <v>35.294117647058819</v>
      </c>
      <c r="AE31" s="10">
        <f t="shared" si="5"/>
        <v>58.823529411764703</v>
      </c>
      <c r="AF31" s="10">
        <f t="shared" si="5"/>
        <v>5.8823529411764701</v>
      </c>
      <c r="AG31" s="10">
        <f t="shared" si="5"/>
        <v>35.294117647058819</v>
      </c>
      <c r="AH31" s="10">
        <f t="shared" si="5"/>
        <v>58.823529411764703</v>
      </c>
      <c r="AI31" s="10">
        <f t="shared" si="5"/>
        <v>5.8823529411764701</v>
      </c>
      <c r="AJ31" s="10">
        <f t="shared" si="5"/>
        <v>35.294117647058819</v>
      </c>
      <c r="AK31" s="10">
        <f t="shared" si="5"/>
        <v>58.823529411764703</v>
      </c>
      <c r="AL31" s="10">
        <f t="shared" si="5"/>
        <v>5.8823529411764701</v>
      </c>
      <c r="AM31" s="10">
        <f t="shared" si="5"/>
        <v>35.294117647058819</v>
      </c>
      <c r="AN31" s="10">
        <f t="shared" si="5"/>
        <v>58.823529411764703</v>
      </c>
      <c r="AO31" s="10">
        <f t="shared" si="5"/>
        <v>5.8823529411764701</v>
      </c>
      <c r="AP31" s="10">
        <f t="shared" si="5"/>
        <v>35.294117647058819</v>
      </c>
      <c r="AQ31" s="10">
        <f t="shared" si="5"/>
        <v>58.823529411764703</v>
      </c>
      <c r="AR31" s="10">
        <f t="shared" si="5"/>
        <v>5.8823529411764701</v>
      </c>
      <c r="AS31" s="10">
        <f t="shared" si="5"/>
        <v>35.294117647058819</v>
      </c>
      <c r="AT31" s="10">
        <f t="shared" si="5"/>
        <v>58.823529411764703</v>
      </c>
      <c r="AU31" s="10">
        <f t="shared" si="5"/>
        <v>5.8823529411764701</v>
      </c>
      <c r="AV31" s="10">
        <f t="shared" si="5"/>
        <v>35.294117647058819</v>
      </c>
      <c r="AW31" s="10">
        <f t="shared" si="5"/>
        <v>58.823529411764703</v>
      </c>
      <c r="AX31" s="10">
        <f t="shared" si="5"/>
        <v>5.8823529411764701</v>
      </c>
      <c r="AY31" s="10">
        <f t="shared" si="5"/>
        <v>35.294117647058819</v>
      </c>
      <c r="AZ31" s="10">
        <f t="shared" si="5"/>
        <v>58.823529411764703</v>
      </c>
      <c r="BA31" s="10">
        <f t="shared" si="5"/>
        <v>5.8823529411764701</v>
      </c>
      <c r="BB31" s="10">
        <f t="shared" si="5"/>
        <v>35.294117647058819</v>
      </c>
      <c r="BC31" s="10">
        <f t="shared" si="5"/>
        <v>58.823529411764703</v>
      </c>
      <c r="BD31" s="10">
        <f t="shared" si="5"/>
        <v>5.8823529411764701</v>
      </c>
      <c r="BE31" s="10">
        <f t="shared" si="5"/>
        <v>35.294117647058819</v>
      </c>
      <c r="BF31" s="10">
        <f t="shared" si="5"/>
        <v>58.823529411764703</v>
      </c>
      <c r="BG31" s="10">
        <f t="shared" si="5"/>
        <v>5.8823529411764701</v>
      </c>
      <c r="BH31" s="10">
        <f t="shared" si="5"/>
        <v>58.823529411764703</v>
      </c>
      <c r="BI31" s="10">
        <f t="shared" si="5"/>
        <v>35.294117647058819</v>
      </c>
      <c r="BJ31" s="10">
        <f t="shared" si="5"/>
        <v>5.8823529411764701</v>
      </c>
      <c r="BK31" s="10">
        <f t="shared" si="5"/>
        <v>35.294117647058819</v>
      </c>
      <c r="BL31" s="10">
        <f t="shared" si="5"/>
        <v>58.823529411764703</v>
      </c>
      <c r="BM31" s="10">
        <f t="shared" si="5"/>
        <v>5.8823529411764701</v>
      </c>
      <c r="BN31" s="10">
        <f t="shared" si="5"/>
        <v>35.294117647058819</v>
      </c>
      <c r="BO31" s="10">
        <f t="shared" si="5"/>
        <v>64.705882352941174</v>
      </c>
      <c r="BP31" s="10">
        <f t="shared" ref="BP31:EA31" si="6">BP30/17%</f>
        <v>5.8823529411764701</v>
      </c>
      <c r="BQ31" s="10">
        <f t="shared" si="6"/>
        <v>47.058823529411761</v>
      </c>
      <c r="BR31" s="10">
        <f t="shared" si="6"/>
        <v>47.058823529411761</v>
      </c>
      <c r="BS31" s="10">
        <f t="shared" si="6"/>
        <v>5.8823529411764701</v>
      </c>
      <c r="BT31" s="10">
        <f t="shared" si="6"/>
        <v>58.823529411764703</v>
      </c>
      <c r="BU31" s="10">
        <f t="shared" si="6"/>
        <v>82.35294117647058</v>
      </c>
      <c r="BV31" s="10">
        <f t="shared" si="6"/>
        <v>5.8823529411764701</v>
      </c>
      <c r="BW31" s="10">
        <f t="shared" si="6"/>
        <v>35.294117647058819</v>
      </c>
      <c r="BX31" s="10">
        <f t="shared" si="6"/>
        <v>58.823529411764703</v>
      </c>
      <c r="BY31" s="10">
        <f t="shared" si="6"/>
        <v>5.8823529411764701</v>
      </c>
      <c r="BZ31" s="10">
        <f t="shared" si="6"/>
        <v>35.294117647058819</v>
      </c>
      <c r="CA31" s="10">
        <f t="shared" si="6"/>
        <v>58.823529411764703</v>
      </c>
      <c r="CB31" s="10">
        <f t="shared" si="6"/>
        <v>5.8823529411764701</v>
      </c>
      <c r="CC31" s="10">
        <f t="shared" si="6"/>
        <v>35.294117647058819</v>
      </c>
      <c r="CD31" s="10">
        <f t="shared" si="6"/>
        <v>58.823529411764703</v>
      </c>
      <c r="CE31" s="10">
        <f t="shared" si="6"/>
        <v>5.8823529411764701</v>
      </c>
      <c r="CF31" s="10">
        <f t="shared" si="6"/>
        <v>35.294117647058819</v>
      </c>
      <c r="CG31" s="10">
        <f t="shared" si="6"/>
        <v>58.823529411764703</v>
      </c>
      <c r="CH31" s="10">
        <f t="shared" si="6"/>
        <v>5.8823529411764701</v>
      </c>
      <c r="CI31" s="10">
        <f t="shared" si="6"/>
        <v>35.294117647058819</v>
      </c>
      <c r="CJ31" s="10">
        <f t="shared" si="6"/>
        <v>58.823529411764703</v>
      </c>
      <c r="CK31" s="10">
        <f t="shared" si="6"/>
        <v>5.8823529411764701</v>
      </c>
      <c r="CL31" s="10">
        <f t="shared" si="6"/>
        <v>35.294117647058819</v>
      </c>
      <c r="CM31" s="10">
        <f t="shared" si="6"/>
        <v>58.823529411764703</v>
      </c>
      <c r="CN31" s="10">
        <f t="shared" si="6"/>
        <v>5.8823529411764701</v>
      </c>
      <c r="CO31" s="10">
        <f t="shared" si="6"/>
        <v>35.294117647058819</v>
      </c>
      <c r="CP31" s="10">
        <f t="shared" si="6"/>
        <v>58.823529411764703</v>
      </c>
      <c r="CQ31" s="10">
        <f t="shared" si="6"/>
        <v>5.8823529411764701</v>
      </c>
      <c r="CR31" s="10">
        <f t="shared" si="6"/>
        <v>35.294117647058819</v>
      </c>
      <c r="CS31" s="10">
        <f t="shared" si="6"/>
        <v>58.823529411764703</v>
      </c>
      <c r="CT31" s="10">
        <f t="shared" si="6"/>
        <v>5.8823529411764701</v>
      </c>
      <c r="CU31" s="10">
        <f t="shared" si="6"/>
        <v>35.294117647058819</v>
      </c>
      <c r="CV31" s="10">
        <f t="shared" si="6"/>
        <v>58.823529411764703</v>
      </c>
      <c r="CW31" s="10">
        <f t="shared" si="6"/>
        <v>5.8823529411764701</v>
      </c>
      <c r="CX31" s="10">
        <f t="shared" si="6"/>
        <v>35.294117647058819</v>
      </c>
      <c r="CY31" s="10">
        <f t="shared" si="6"/>
        <v>58.823529411764703</v>
      </c>
      <c r="CZ31" s="10">
        <f t="shared" si="6"/>
        <v>5.8823529411764701</v>
      </c>
      <c r="DA31" s="10">
        <f t="shared" si="6"/>
        <v>35.294117647058819</v>
      </c>
      <c r="DB31" s="10">
        <f t="shared" si="6"/>
        <v>58.823529411764703</v>
      </c>
      <c r="DC31" s="10">
        <f t="shared" si="6"/>
        <v>5.8823529411764701</v>
      </c>
      <c r="DD31" s="10">
        <f t="shared" si="6"/>
        <v>35.294117647058819</v>
      </c>
      <c r="DE31" s="10">
        <f t="shared" si="6"/>
        <v>58.823529411764703</v>
      </c>
      <c r="DF31" s="10">
        <f t="shared" si="6"/>
        <v>5.8823529411764701</v>
      </c>
      <c r="DG31" s="10">
        <f t="shared" si="6"/>
        <v>35.294117647058819</v>
      </c>
      <c r="DH31" s="10">
        <f t="shared" si="6"/>
        <v>58.823529411764703</v>
      </c>
      <c r="DI31" s="10">
        <f t="shared" si="6"/>
        <v>5.8823529411764701</v>
      </c>
      <c r="DJ31" s="10">
        <f t="shared" si="6"/>
        <v>35.294117647058819</v>
      </c>
      <c r="DK31" s="10">
        <f t="shared" si="6"/>
        <v>58.823529411764703</v>
      </c>
      <c r="DL31" s="10">
        <f t="shared" si="6"/>
        <v>5.8823529411764701</v>
      </c>
      <c r="DM31" s="10">
        <f t="shared" si="6"/>
        <v>35.294117647058819</v>
      </c>
      <c r="DN31" s="10">
        <f t="shared" si="6"/>
        <v>58.823529411764703</v>
      </c>
      <c r="DO31" s="10">
        <f t="shared" si="6"/>
        <v>5.8823529411764701</v>
      </c>
      <c r="DP31" s="10">
        <f t="shared" si="6"/>
        <v>35.294117647058819</v>
      </c>
      <c r="DQ31" s="10">
        <f t="shared" si="6"/>
        <v>58.823529411764703</v>
      </c>
      <c r="DR31" s="10">
        <f t="shared" si="6"/>
        <v>5.8823529411764701</v>
      </c>
      <c r="DS31" s="10">
        <f t="shared" si="6"/>
        <v>35.294117647058819</v>
      </c>
      <c r="DT31" s="10">
        <f t="shared" si="6"/>
        <v>58.823529411764703</v>
      </c>
      <c r="DU31" s="10">
        <f t="shared" si="6"/>
        <v>5.8823529411764701</v>
      </c>
      <c r="DV31" s="10">
        <f t="shared" si="6"/>
        <v>35.294117647058819</v>
      </c>
      <c r="DW31" s="10">
        <f t="shared" si="6"/>
        <v>58.823529411764703</v>
      </c>
      <c r="DX31" s="10">
        <f t="shared" si="6"/>
        <v>5.8823529411764701</v>
      </c>
      <c r="DY31" s="10">
        <f t="shared" si="6"/>
        <v>35.294117647058819</v>
      </c>
      <c r="DZ31" s="10">
        <f t="shared" si="6"/>
        <v>58.823529411764703</v>
      </c>
      <c r="EA31" s="10">
        <f t="shared" si="6"/>
        <v>5.8823529411764701</v>
      </c>
      <c r="EB31" s="10">
        <f t="shared" ref="EB31:GM31" si="7">EB30/17%</f>
        <v>35.294117647058819</v>
      </c>
      <c r="EC31" s="10">
        <f t="shared" si="7"/>
        <v>58.823529411764703</v>
      </c>
      <c r="ED31" s="10">
        <f t="shared" si="7"/>
        <v>5.8823529411764701</v>
      </c>
      <c r="EE31" s="10">
        <f t="shared" si="7"/>
        <v>35.294117647058819</v>
      </c>
      <c r="EF31" s="10">
        <f t="shared" si="7"/>
        <v>58.823529411764703</v>
      </c>
      <c r="EG31" s="10">
        <f t="shared" si="7"/>
        <v>5.8823529411764701</v>
      </c>
      <c r="EH31" s="10">
        <f t="shared" si="7"/>
        <v>35.294117647058819</v>
      </c>
      <c r="EI31" s="10">
        <f t="shared" si="7"/>
        <v>58.823529411764703</v>
      </c>
      <c r="EJ31" s="10">
        <f t="shared" si="7"/>
        <v>5.8823529411764701</v>
      </c>
      <c r="EK31" s="10">
        <f t="shared" si="7"/>
        <v>35.294117647058819</v>
      </c>
      <c r="EL31" s="10">
        <f t="shared" si="7"/>
        <v>58.823529411764703</v>
      </c>
      <c r="EM31" s="10">
        <f t="shared" si="7"/>
        <v>5.8823529411764701</v>
      </c>
      <c r="EN31" s="10">
        <f t="shared" si="7"/>
        <v>35.294117647058819</v>
      </c>
      <c r="EO31" s="10">
        <f t="shared" si="7"/>
        <v>58.823529411764703</v>
      </c>
      <c r="EP31" s="10">
        <f t="shared" si="7"/>
        <v>5.8823529411764701</v>
      </c>
      <c r="EQ31" s="10">
        <f t="shared" si="7"/>
        <v>35.294117647058819</v>
      </c>
      <c r="ER31" s="10">
        <f t="shared" si="7"/>
        <v>58.823529411764703</v>
      </c>
      <c r="ES31" s="10">
        <f t="shared" si="7"/>
        <v>5.8823529411764701</v>
      </c>
      <c r="ET31" s="10">
        <f t="shared" si="7"/>
        <v>35.294117647058819</v>
      </c>
      <c r="EU31" s="10">
        <f t="shared" si="7"/>
        <v>58.823529411764703</v>
      </c>
      <c r="EV31" s="10">
        <f t="shared" si="7"/>
        <v>5.8823529411764701</v>
      </c>
      <c r="EW31" s="10">
        <f t="shared" si="7"/>
        <v>35.294117647058819</v>
      </c>
      <c r="EX31" s="10">
        <f t="shared" si="7"/>
        <v>58.823529411764703</v>
      </c>
      <c r="EY31" s="10">
        <f t="shared" si="7"/>
        <v>5.8823529411764701</v>
      </c>
      <c r="EZ31" s="10">
        <f t="shared" si="7"/>
        <v>35.294117647058819</v>
      </c>
      <c r="FA31" s="10">
        <f t="shared" si="7"/>
        <v>58.823529411764703</v>
      </c>
      <c r="FB31" s="10">
        <f t="shared" si="7"/>
        <v>5.8823529411764701</v>
      </c>
      <c r="FC31" s="10">
        <f t="shared" si="7"/>
        <v>35.294117647058819</v>
      </c>
      <c r="FD31" s="10">
        <f t="shared" si="7"/>
        <v>58.823529411764703</v>
      </c>
      <c r="FE31" s="10">
        <f t="shared" si="7"/>
        <v>5.8823529411764701</v>
      </c>
      <c r="FF31" s="10">
        <f t="shared" si="7"/>
        <v>35.294117647058819</v>
      </c>
      <c r="FG31" s="10">
        <f t="shared" si="7"/>
        <v>58.823529411764703</v>
      </c>
      <c r="FH31" s="10">
        <f t="shared" si="7"/>
        <v>5.8823529411764701</v>
      </c>
      <c r="FI31" s="10">
        <f t="shared" si="7"/>
        <v>82.35294117647058</v>
      </c>
      <c r="FJ31" s="10">
        <f t="shared" si="7"/>
        <v>17.647058823529409</v>
      </c>
      <c r="FK31" s="10">
        <f t="shared" si="7"/>
        <v>0</v>
      </c>
      <c r="FL31" s="10">
        <f t="shared" si="7"/>
        <v>82.35294117647058</v>
      </c>
      <c r="FM31" s="10">
        <f t="shared" si="7"/>
        <v>17.647058823529409</v>
      </c>
      <c r="FN31" s="10">
        <f t="shared" si="7"/>
        <v>0</v>
      </c>
      <c r="FO31" s="10">
        <f t="shared" si="7"/>
        <v>88.235294117647058</v>
      </c>
      <c r="FP31" s="10">
        <f t="shared" si="7"/>
        <v>11.76470588235294</v>
      </c>
      <c r="FQ31" s="10">
        <f t="shared" si="7"/>
        <v>0</v>
      </c>
      <c r="FR31" s="10">
        <f t="shared" si="7"/>
        <v>88.235294117647058</v>
      </c>
      <c r="FS31" s="10">
        <f t="shared" si="7"/>
        <v>11.76470588235294</v>
      </c>
      <c r="FT31" s="10">
        <f t="shared" si="7"/>
        <v>0</v>
      </c>
      <c r="FU31" s="10">
        <f t="shared" si="7"/>
        <v>94.117647058823522</v>
      </c>
      <c r="FV31" s="10">
        <f t="shared" si="7"/>
        <v>5.8823529411764701</v>
      </c>
      <c r="FW31" s="10">
        <f t="shared" si="7"/>
        <v>0</v>
      </c>
      <c r="FX31" s="10">
        <f t="shared" si="7"/>
        <v>82.35294117647058</v>
      </c>
      <c r="FY31" s="10">
        <f t="shared" si="7"/>
        <v>17.647058823529409</v>
      </c>
      <c r="FZ31" s="10">
        <f t="shared" si="7"/>
        <v>0</v>
      </c>
      <c r="GA31" s="10">
        <f t="shared" si="7"/>
        <v>64.705882352941174</v>
      </c>
      <c r="GB31" s="10">
        <f t="shared" si="7"/>
        <v>29.411764705882351</v>
      </c>
      <c r="GC31" s="10">
        <f t="shared" si="7"/>
        <v>5.8823529411764701</v>
      </c>
      <c r="GD31" s="10">
        <f t="shared" si="7"/>
        <v>64.705882352941174</v>
      </c>
      <c r="GE31" s="10">
        <f t="shared" si="7"/>
        <v>29.411764705882351</v>
      </c>
      <c r="GF31" s="10">
        <f t="shared" si="7"/>
        <v>5.8823529411764701</v>
      </c>
      <c r="GG31" s="10">
        <f t="shared" si="7"/>
        <v>64.705882352941174</v>
      </c>
      <c r="GH31" s="10">
        <f t="shared" si="7"/>
        <v>29.411764705882351</v>
      </c>
      <c r="GI31" s="10">
        <f t="shared" si="7"/>
        <v>5.8823529411764701</v>
      </c>
      <c r="GJ31" s="10">
        <f t="shared" si="7"/>
        <v>64.705882352941174</v>
      </c>
      <c r="GK31" s="10">
        <f t="shared" si="7"/>
        <v>29.411764705882351</v>
      </c>
      <c r="GL31" s="10">
        <f t="shared" si="7"/>
        <v>5.8823529411764701</v>
      </c>
      <c r="GM31" s="10">
        <f t="shared" si="7"/>
        <v>64.705882352941174</v>
      </c>
      <c r="GN31" s="10">
        <f t="shared" ref="GN31:GR31" si="8">GN30/17%</f>
        <v>29.411764705882351</v>
      </c>
      <c r="GO31" s="10">
        <f t="shared" si="8"/>
        <v>5.8823529411764701</v>
      </c>
      <c r="GP31" s="10">
        <f t="shared" si="8"/>
        <v>64.705882352941174</v>
      </c>
      <c r="GQ31" s="10">
        <f t="shared" si="8"/>
        <v>29.411764705882351</v>
      </c>
      <c r="GR31" s="10">
        <f t="shared" si="8"/>
        <v>5.8823529411764701</v>
      </c>
      <c r="GS31" s="35"/>
    </row>
    <row r="32" spans="1:201" x14ac:dyDescent="0.25">
      <c r="DG32" s="3"/>
      <c r="DH32" s="10"/>
      <c r="DI32" s="10"/>
    </row>
    <row r="33" spans="2:111" x14ac:dyDescent="0.25">
      <c r="B33" s="68" t="s">
        <v>355</v>
      </c>
      <c r="C33" s="68"/>
      <c r="D33" s="68"/>
      <c r="E33" s="68"/>
      <c r="F33" s="21"/>
      <c r="G33" s="21"/>
      <c r="H33" s="21"/>
      <c r="I33" s="21"/>
      <c r="J33" s="21"/>
      <c r="K33" s="21"/>
      <c r="L33" s="21"/>
      <c r="M33" s="21"/>
      <c r="DG33" s="10"/>
    </row>
    <row r="34" spans="2:111" x14ac:dyDescent="0.25">
      <c r="B34" s="22" t="s">
        <v>175</v>
      </c>
      <c r="C34" s="22" t="s">
        <v>178</v>
      </c>
      <c r="D34" s="20">
        <f>E34/100*17</f>
        <v>10.999999999999998</v>
      </c>
      <c r="E34" s="50">
        <f>(C31+F31+I31+L31+O31+R31)/6</f>
        <v>64.705882352941174</v>
      </c>
      <c r="F34" s="21"/>
      <c r="G34" s="21"/>
      <c r="H34" s="21"/>
      <c r="I34" s="21"/>
      <c r="J34" s="21"/>
      <c r="K34" s="21"/>
      <c r="L34" s="21"/>
      <c r="M34" s="21"/>
    </row>
    <row r="35" spans="2:111" x14ac:dyDescent="0.25">
      <c r="B35" s="22" t="s">
        <v>176</v>
      </c>
      <c r="C35" s="22" t="s">
        <v>178</v>
      </c>
      <c r="D35" s="20">
        <v>6</v>
      </c>
      <c r="E35" s="23" t="s">
        <v>469</v>
      </c>
      <c r="F35" s="21"/>
      <c r="G35" s="21"/>
      <c r="H35" s="21"/>
      <c r="I35" s="21"/>
      <c r="J35" s="21"/>
      <c r="K35" s="21"/>
      <c r="L35" s="21"/>
      <c r="M35" s="21"/>
    </row>
    <row r="36" spans="2:111" x14ac:dyDescent="0.25">
      <c r="B36" s="22" t="s">
        <v>177</v>
      </c>
      <c r="C36" s="22" t="s">
        <v>178</v>
      </c>
      <c r="D36" s="20">
        <f>E36/100*17</f>
        <v>0</v>
      </c>
      <c r="E36" s="23">
        <f>(E31+H31+K31+N31+Q31+T31)/6</f>
        <v>0</v>
      </c>
      <c r="F36" s="21"/>
      <c r="G36" s="21"/>
      <c r="H36" s="21"/>
      <c r="I36" s="21"/>
      <c r="J36" s="21"/>
      <c r="K36" s="21"/>
      <c r="L36" s="21"/>
      <c r="M36" s="21"/>
    </row>
    <row r="37" spans="2:111" x14ac:dyDescent="0.25">
      <c r="B37" s="24"/>
      <c r="C37" s="24"/>
      <c r="D37" s="25">
        <v>17</v>
      </c>
      <c r="E37" s="25">
        <v>100</v>
      </c>
      <c r="F37" s="21"/>
      <c r="G37" s="21"/>
      <c r="H37" s="21"/>
      <c r="I37" s="21"/>
      <c r="J37" s="21"/>
      <c r="K37" s="21"/>
      <c r="L37" s="21"/>
      <c r="M37" s="21"/>
    </row>
    <row r="38" spans="2:111" ht="30" customHeight="1" x14ac:dyDescent="0.25">
      <c r="B38" s="22"/>
      <c r="C38" s="22"/>
      <c r="D38" s="69" t="s">
        <v>59</v>
      </c>
      <c r="E38" s="69"/>
      <c r="F38" s="70" t="s">
        <v>60</v>
      </c>
      <c r="G38" s="70"/>
      <c r="H38" s="70" t="s">
        <v>66</v>
      </c>
      <c r="I38" s="70"/>
      <c r="J38" s="21"/>
      <c r="K38" s="21"/>
      <c r="L38" s="21"/>
      <c r="M38" s="21"/>
    </row>
    <row r="39" spans="2:111" x14ac:dyDescent="0.25">
      <c r="B39" s="22" t="s">
        <v>175</v>
      </c>
      <c r="C39" s="22" t="s">
        <v>179</v>
      </c>
      <c r="D39" s="20">
        <f>E39/100*17</f>
        <v>5.9999999999999991</v>
      </c>
      <c r="E39" s="23">
        <f>(U31+X31+AA31+AD31+AG31+AJ31)/6</f>
        <v>35.294117647058819</v>
      </c>
      <c r="F39" s="20">
        <f>G39/100*17</f>
        <v>5.9999999999999991</v>
      </c>
      <c r="G39" s="23">
        <f>(AM31+AP31+AS31+AV31+AY31+BB31)/6</f>
        <v>35.294117647058819</v>
      </c>
      <c r="H39" s="20">
        <v>10</v>
      </c>
      <c r="I39" s="23">
        <v>35.299999999999997</v>
      </c>
      <c r="J39" s="26"/>
      <c r="K39" s="26"/>
      <c r="L39" s="26"/>
      <c r="M39" s="26"/>
    </row>
    <row r="40" spans="2:111" x14ac:dyDescent="0.25">
      <c r="B40" s="22" t="s">
        <v>176</v>
      </c>
      <c r="C40" s="22" t="s">
        <v>179</v>
      </c>
      <c r="D40" s="20">
        <f>E40/100*17</f>
        <v>10</v>
      </c>
      <c r="E40" s="23">
        <f>(V31+Y31+AB31+AE31+AH31+AK31)/6</f>
        <v>58.823529411764703</v>
      </c>
      <c r="F40" s="20">
        <f>G40/100*17</f>
        <v>10</v>
      </c>
      <c r="G40" s="23">
        <f>(AN31+AQ31+AT31+AW31+AZ31+BC31)/6</f>
        <v>58.823529411764703</v>
      </c>
      <c r="H40" s="20">
        <v>6</v>
      </c>
      <c r="I40" s="23">
        <v>58.8</v>
      </c>
      <c r="J40" s="26"/>
      <c r="K40" s="26"/>
      <c r="L40" s="26"/>
      <c r="M40" s="26"/>
    </row>
    <row r="41" spans="2:111" x14ac:dyDescent="0.25">
      <c r="B41" s="22" t="s">
        <v>177</v>
      </c>
      <c r="C41" s="22" t="s">
        <v>179</v>
      </c>
      <c r="D41" s="20">
        <f>E41/100*17</f>
        <v>0.99999999999999989</v>
      </c>
      <c r="E41" s="23">
        <f>(W31+Z31+AC31+AF31+AI31+AL31)/6</f>
        <v>5.8823529411764701</v>
      </c>
      <c r="F41" s="20">
        <f>G41/100*17</f>
        <v>0.99999999999999989</v>
      </c>
      <c r="G41" s="23">
        <f>(AO31+AR31+AU31+AX31+BA31+BD31)/6</f>
        <v>5.8823529411764701</v>
      </c>
      <c r="H41" s="20">
        <v>1</v>
      </c>
      <c r="I41" s="23">
        <f>(BG31+BJ31+BM31+BP31+BS31+BV31)/6</f>
        <v>5.8823529411764701</v>
      </c>
      <c r="J41" s="26"/>
      <c r="K41" s="26"/>
      <c r="L41" s="26"/>
      <c r="M41" s="26"/>
    </row>
    <row r="42" spans="2:111" x14ac:dyDescent="0.25">
      <c r="B42" s="22"/>
      <c r="C42" s="22"/>
      <c r="D42" s="27">
        <f t="shared" ref="D42:G42" si="9">SUM(D39:D41)</f>
        <v>17</v>
      </c>
      <c r="E42" s="27">
        <f t="shared" si="9"/>
        <v>99.999999999999986</v>
      </c>
      <c r="F42" s="27">
        <v>17</v>
      </c>
      <c r="G42" s="28">
        <f t="shared" si="9"/>
        <v>99.999999999999986</v>
      </c>
      <c r="H42" s="27">
        <v>17</v>
      </c>
      <c r="I42" s="27">
        <v>100</v>
      </c>
      <c r="J42" s="29"/>
      <c r="K42" s="29"/>
      <c r="L42" s="29"/>
      <c r="M42" s="29"/>
    </row>
    <row r="43" spans="2:111" x14ac:dyDescent="0.25">
      <c r="B43" s="22" t="s">
        <v>175</v>
      </c>
      <c r="C43" s="22" t="s">
        <v>180</v>
      </c>
      <c r="D43" s="30">
        <f>E43/100*17</f>
        <v>5.9999999999999991</v>
      </c>
      <c r="E43" s="23">
        <f>(BW31+BZ31+CC31+CF31+CI31+CL31)/6</f>
        <v>35.294117647058819</v>
      </c>
      <c r="F43" s="21"/>
      <c r="G43" s="21"/>
      <c r="H43" s="21"/>
      <c r="I43" s="21"/>
      <c r="J43" s="21"/>
      <c r="K43" s="21"/>
      <c r="L43" s="21"/>
      <c r="M43" s="21"/>
    </row>
    <row r="44" spans="2:111" x14ac:dyDescent="0.25">
      <c r="B44" s="22" t="s">
        <v>176</v>
      </c>
      <c r="C44" s="22" t="s">
        <v>180</v>
      </c>
      <c r="D44" s="30">
        <f>E44/100*17</f>
        <v>10</v>
      </c>
      <c r="E44" s="23">
        <f>(BX31+CA31+CD31+CG31+CJ31+CM31)/6</f>
        <v>58.823529411764703</v>
      </c>
      <c r="F44" s="21"/>
      <c r="G44" s="21"/>
      <c r="H44" s="21"/>
      <c r="I44" s="21"/>
      <c r="J44" s="21"/>
      <c r="K44" s="21"/>
      <c r="L44" s="21"/>
      <c r="M44" s="21"/>
    </row>
    <row r="45" spans="2:111" x14ac:dyDescent="0.25">
      <c r="B45" s="22" t="s">
        <v>177</v>
      </c>
      <c r="C45" s="22" t="s">
        <v>180</v>
      </c>
      <c r="D45" s="30">
        <f>E45/100*17</f>
        <v>0.99999999999999989</v>
      </c>
      <c r="E45" s="23">
        <f>(BY31+CB31+CE31+CH31+CK31+CN31)/6</f>
        <v>5.8823529411764701</v>
      </c>
      <c r="F45" s="21"/>
      <c r="G45" s="21"/>
      <c r="H45" s="21"/>
      <c r="I45" s="21"/>
      <c r="J45" s="21"/>
      <c r="K45" s="21"/>
      <c r="L45" s="21"/>
      <c r="M45" s="21"/>
    </row>
    <row r="46" spans="2:111" x14ac:dyDescent="0.25">
      <c r="B46" s="24"/>
      <c r="C46" s="24"/>
      <c r="D46" s="27">
        <f>SUM(D43:D45)</f>
        <v>17</v>
      </c>
      <c r="E46" s="28">
        <f>SUM(E43:E45)</f>
        <v>99.999999999999986</v>
      </c>
      <c r="F46" s="21"/>
      <c r="G46" s="21"/>
      <c r="H46" s="21"/>
      <c r="I46" s="21"/>
      <c r="J46" s="21"/>
      <c r="K46" s="21"/>
      <c r="L46" s="21"/>
      <c r="M46" s="21"/>
    </row>
    <row r="47" spans="2:111" x14ac:dyDescent="0.25">
      <c r="B47" s="22"/>
      <c r="C47" s="22"/>
      <c r="D47" s="73" t="s">
        <v>63</v>
      </c>
      <c r="E47" s="74"/>
      <c r="F47" s="71" t="s">
        <v>61</v>
      </c>
      <c r="G47" s="72"/>
      <c r="H47" s="66" t="s">
        <v>64</v>
      </c>
      <c r="I47" s="67"/>
      <c r="J47" s="66" t="s">
        <v>65</v>
      </c>
      <c r="K47" s="67"/>
      <c r="L47" s="66" t="s">
        <v>6</v>
      </c>
      <c r="M47" s="67"/>
    </row>
    <row r="48" spans="2:111" x14ac:dyDescent="0.25">
      <c r="B48" s="22" t="s">
        <v>175</v>
      </c>
      <c r="C48" s="22" t="s">
        <v>181</v>
      </c>
      <c r="D48" s="20">
        <f>E48/100*17</f>
        <v>5.9999999999999991</v>
      </c>
      <c r="E48" s="23">
        <f>(CO31+CR31+CU31+CX31+DA31+DD31)/6</f>
        <v>35.294117647058819</v>
      </c>
      <c r="F48" s="20">
        <f>G48/100*17</f>
        <v>5.9999999999999991</v>
      </c>
      <c r="G48" s="23">
        <f>(DG31+DJ31+DM31+DP31+DS31+DV31)/6</f>
        <v>35.294117647058819</v>
      </c>
      <c r="H48" s="20">
        <v>6</v>
      </c>
      <c r="I48" s="20">
        <v>35.299999999999997</v>
      </c>
      <c r="J48" s="20">
        <f>K48/100*17</f>
        <v>5.9999999999999991</v>
      </c>
      <c r="K48" s="23">
        <f>(EQ31+ET31+EW31+EZ31+FC31+FF31)/6</f>
        <v>35.294117647058819</v>
      </c>
      <c r="L48" s="20">
        <f>M48/100*17</f>
        <v>14.666666666666666</v>
      </c>
      <c r="M48" s="23">
        <f>(FI31+FL31+FO31+FR31+FU31+FX31)/6</f>
        <v>86.274509803921561</v>
      </c>
    </row>
    <row r="49" spans="2:13" x14ac:dyDescent="0.25">
      <c r="B49" s="22" t="s">
        <v>176</v>
      </c>
      <c r="C49" s="22" t="s">
        <v>181</v>
      </c>
      <c r="D49" s="20">
        <f>E49/100*17</f>
        <v>10</v>
      </c>
      <c r="E49" s="23">
        <f>(CP31+CS31+CV31+CY31+DB31+DE31)/6</f>
        <v>58.823529411764703</v>
      </c>
      <c r="F49" s="20">
        <f>G49/100*17</f>
        <v>10</v>
      </c>
      <c r="G49" s="23">
        <f>(DH31+DK31+DN31+DQ31+DT31+DW31)/6</f>
        <v>58.823529411764703</v>
      </c>
      <c r="H49" s="20">
        <v>10</v>
      </c>
      <c r="I49" s="20">
        <v>58.8</v>
      </c>
      <c r="J49" s="20">
        <f>K49/100*17</f>
        <v>10</v>
      </c>
      <c r="K49" s="23">
        <f>(ER31+EU31+EX31+FA31+FD31+FG31)/6</f>
        <v>58.823529411764703</v>
      </c>
      <c r="L49" s="20">
        <f>M49/100*17</f>
        <v>2.333333333333333</v>
      </c>
      <c r="M49" s="23">
        <f>(FJ31+FM31+FP31+FS31+FV31+FY31)/6</f>
        <v>13.725490196078431</v>
      </c>
    </row>
    <row r="50" spans="2:13" x14ac:dyDescent="0.25">
      <c r="B50" s="22" t="s">
        <v>177</v>
      </c>
      <c r="C50" s="22" t="s">
        <v>181</v>
      </c>
      <c r="D50" s="20">
        <f>E50/100*17</f>
        <v>0.99999999999999989</v>
      </c>
      <c r="E50" s="23">
        <f>(CQ31+CT31+CW31+CZ31+DC31+DF31)/6</f>
        <v>5.8823529411764701</v>
      </c>
      <c r="F50" s="20">
        <f>G50/100*17</f>
        <v>0.99999999999999989</v>
      </c>
      <c r="G50" s="23">
        <f>(DI31+DL31+DO31+DR31+DU31+DX31)/6</f>
        <v>5.8823529411764701</v>
      </c>
      <c r="H50" s="20">
        <v>1</v>
      </c>
      <c r="I50" s="20">
        <v>5.9</v>
      </c>
      <c r="J50" s="20">
        <f>K50/100*17</f>
        <v>0.99999999999999989</v>
      </c>
      <c r="K50" s="23">
        <f>(ES31+EV31+EY31+FB31+FE31+FH31)/6</f>
        <v>5.8823529411764701</v>
      </c>
      <c r="L50" s="20">
        <f>M50/100*17</f>
        <v>0</v>
      </c>
      <c r="M50" s="23">
        <f>(FK31+FN31+FQ31+FT31+FW31+FZ31)/6</f>
        <v>0</v>
      </c>
    </row>
    <row r="51" spans="2:13" x14ac:dyDescent="0.25">
      <c r="B51" s="22"/>
      <c r="C51" s="22"/>
      <c r="D51" s="27">
        <f>SUM(D48:D50)</f>
        <v>17</v>
      </c>
      <c r="E51" s="27">
        <f t="shared" ref="E51:M51" si="10">SUM(E48:E50)</f>
        <v>99.999999999999986</v>
      </c>
      <c r="F51" s="27">
        <f t="shared" si="10"/>
        <v>17</v>
      </c>
      <c r="G51" s="28">
        <f t="shared" si="10"/>
        <v>99.999999999999986</v>
      </c>
      <c r="H51" s="27">
        <v>17</v>
      </c>
      <c r="I51" s="27">
        <v>100</v>
      </c>
      <c r="J51" s="27">
        <f t="shared" si="10"/>
        <v>17</v>
      </c>
      <c r="K51" s="27">
        <f t="shared" si="10"/>
        <v>99.999999999999986</v>
      </c>
      <c r="L51" s="27">
        <f t="shared" si="10"/>
        <v>17</v>
      </c>
      <c r="M51" s="27">
        <f t="shared" si="10"/>
        <v>99.999999999999986</v>
      </c>
    </row>
    <row r="52" spans="2:13" x14ac:dyDescent="0.25">
      <c r="B52" s="22" t="s">
        <v>175</v>
      </c>
      <c r="C52" s="22" t="s">
        <v>182</v>
      </c>
      <c r="D52" s="20">
        <f>(GA30+GD30+GG30+GJ30+GM30+GP30)/6</f>
        <v>11</v>
      </c>
      <c r="E52" s="23">
        <f>(GA31+GD31+GG31+GJ31+GM31+GP31)/6</f>
        <v>64.705882352941174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25">
      <c r="B53" s="22" t="s">
        <v>176</v>
      </c>
      <c r="C53" s="22" t="s">
        <v>182</v>
      </c>
      <c r="D53" s="20">
        <f>(GB30+GE30+GH30+GK30+GN30+GQ30)/6</f>
        <v>5</v>
      </c>
      <c r="E53" s="23">
        <f>(GB31+GE31+GH31+GK31+GN31+GQ31)/6</f>
        <v>29.411764705882351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25">
      <c r="B54" s="22" t="s">
        <v>177</v>
      </c>
      <c r="C54" s="22" t="s">
        <v>182</v>
      </c>
      <c r="D54" s="20">
        <f>(GC30+GF30+GI30+GL30+GO30+GR30)/6</f>
        <v>1</v>
      </c>
      <c r="E54" s="23">
        <f>(GC31+GF31+GI31+GL31+GO31+GR31)/6</f>
        <v>5.8823529411764701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25">
      <c r="B55" s="22"/>
      <c r="C55" s="22"/>
      <c r="D55" s="27">
        <f>SUM(D52:D54)</f>
        <v>17</v>
      </c>
      <c r="E55" s="28">
        <f>SUM(E52:E54)</f>
        <v>99.999999999999986</v>
      </c>
      <c r="F55" s="21"/>
      <c r="G55" s="21"/>
      <c r="H55" s="21"/>
      <c r="I55" s="21"/>
      <c r="J55" s="21"/>
      <c r="K55" s="21"/>
      <c r="L55" s="21"/>
      <c r="M55" s="21"/>
    </row>
  </sheetData>
  <mergeCells count="161">
    <mergeCell ref="BW4:CN4"/>
    <mergeCell ref="CO4:DF4"/>
    <mergeCell ref="DG4:DX4"/>
    <mergeCell ref="DY4:EP4"/>
    <mergeCell ref="EQ4:FH4"/>
    <mergeCell ref="FI4:FZ4"/>
    <mergeCell ref="GM11:GO11"/>
    <mergeCell ref="BE4:BV4"/>
    <mergeCell ref="BE11:BG11"/>
    <mergeCell ref="BH11:BJ11"/>
    <mergeCell ref="BK11:BM11"/>
    <mergeCell ref="BN11:BP11"/>
    <mergeCell ref="GA4:HA4"/>
    <mergeCell ref="CR10:CT10"/>
    <mergeCell ref="CI10:CK10"/>
    <mergeCell ref="CL10:CN10"/>
    <mergeCell ref="EK10:EM10"/>
    <mergeCell ref="EK11:EM11"/>
    <mergeCell ref="GG10:GI10"/>
    <mergeCell ref="GJ10:GL10"/>
    <mergeCell ref="FL10:FN10"/>
    <mergeCell ref="EN11:EP11"/>
    <mergeCell ref="EQ11:ES11"/>
    <mergeCell ref="ET11:EV11"/>
    <mergeCell ref="EW11:EY11"/>
    <mergeCell ref="EH11:EJ11"/>
    <mergeCell ref="EB11:ED11"/>
    <mergeCell ref="DY11:EA11"/>
    <mergeCell ref="DS11:DU11"/>
    <mergeCell ref="A31:B31"/>
    <mergeCell ref="AY11:BA11"/>
    <mergeCell ref="BB11:BD11"/>
    <mergeCell ref="R11:T11"/>
    <mergeCell ref="AP11:AR11"/>
    <mergeCell ref="AS11:AU11"/>
    <mergeCell ref="A3:A12"/>
    <mergeCell ref="B3:B12"/>
    <mergeCell ref="AM4:BD4"/>
    <mergeCell ref="C4:T9"/>
    <mergeCell ref="U4:AL4"/>
    <mergeCell ref="AG10:AI10"/>
    <mergeCell ref="X10:Z10"/>
    <mergeCell ref="AA10:AC10"/>
    <mergeCell ref="O11:Q11"/>
    <mergeCell ref="U11:W11"/>
    <mergeCell ref="L11:N11"/>
    <mergeCell ref="AD11:AF11"/>
    <mergeCell ref="X11:Z11"/>
    <mergeCell ref="L47:M47"/>
    <mergeCell ref="B33:E33"/>
    <mergeCell ref="D38:E38"/>
    <mergeCell ref="F38:G38"/>
    <mergeCell ref="H38:I38"/>
    <mergeCell ref="F47:G47"/>
    <mergeCell ref="D47:E47"/>
    <mergeCell ref="H47:I47"/>
    <mergeCell ref="J47:K47"/>
    <mergeCell ref="GP11:GR11"/>
    <mergeCell ref="GP10:GR10"/>
    <mergeCell ref="GM10:GO10"/>
    <mergeCell ref="FR11:FT11"/>
    <mergeCell ref="EZ11:FB11"/>
    <mergeCell ref="FC11:FE11"/>
    <mergeCell ref="FF11:FH11"/>
    <mergeCell ref="FI10:FK10"/>
    <mergeCell ref="GA11:GC11"/>
    <mergeCell ref="GD11:GF11"/>
    <mergeCell ref="GG11:GI11"/>
    <mergeCell ref="GJ11:GL11"/>
    <mergeCell ref="FO10:FQ10"/>
    <mergeCell ref="GA10:GC10"/>
    <mergeCell ref="GD10:GF10"/>
    <mergeCell ref="FR10:FT10"/>
    <mergeCell ref="FU10:FW10"/>
    <mergeCell ref="FX10:FZ10"/>
    <mergeCell ref="FU11:FW11"/>
    <mergeCell ref="FX11:FZ11"/>
    <mergeCell ref="FI11:FK11"/>
    <mergeCell ref="FL11:FN11"/>
    <mergeCell ref="FO11:FQ11"/>
    <mergeCell ref="EE10:EG10"/>
    <mergeCell ref="EW10:EY10"/>
    <mergeCell ref="FC10:FE10"/>
    <mergeCell ref="FF10:FH10"/>
    <mergeCell ref="EQ10:ES10"/>
    <mergeCell ref="ET10:EV10"/>
    <mergeCell ref="EZ10:FB10"/>
    <mergeCell ref="EB10:ED10"/>
    <mergeCell ref="DY10:EA10"/>
    <mergeCell ref="A30:B30"/>
    <mergeCell ref="C11:E11"/>
    <mergeCell ref="F11:H11"/>
    <mergeCell ref="I11:K11"/>
    <mergeCell ref="DG10:DI10"/>
    <mergeCell ref="BE10:BG10"/>
    <mergeCell ref="AM10:AO10"/>
    <mergeCell ref="AP10:AR10"/>
    <mergeCell ref="AS10:AU10"/>
    <mergeCell ref="AV10:AX10"/>
    <mergeCell ref="AY10:BA10"/>
    <mergeCell ref="BB10:BD10"/>
    <mergeCell ref="C10:E10"/>
    <mergeCell ref="F10:H10"/>
    <mergeCell ref="I10:K10"/>
    <mergeCell ref="AD10:AF10"/>
    <mergeCell ref="O10:Q10"/>
    <mergeCell ref="U10:W10"/>
    <mergeCell ref="R10:T10"/>
    <mergeCell ref="AV11:AX11"/>
    <mergeCell ref="BH10:BJ10"/>
    <mergeCell ref="BK10:BM10"/>
    <mergeCell ref="BN10:BP10"/>
    <mergeCell ref="CU10:CW10"/>
    <mergeCell ref="AG11:AI11"/>
    <mergeCell ref="AJ11:AL11"/>
    <mergeCell ref="C3:T3"/>
    <mergeCell ref="AJ10:AL10"/>
    <mergeCell ref="U3:BV3"/>
    <mergeCell ref="BW3:CN3"/>
    <mergeCell ref="CO3:FZ3"/>
    <mergeCell ref="DS10:DU10"/>
    <mergeCell ref="DV11:DX11"/>
    <mergeCell ref="CC11:CE11"/>
    <mergeCell ref="DM10:DO10"/>
    <mergeCell ref="CX10:CZ10"/>
    <mergeCell ref="DA10:DC10"/>
    <mergeCell ref="CC10:CE10"/>
    <mergeCell ref="CF10:CH10"/>
    <mergeCell ref="DP10:DR10"/>
    <mergeCell ref="DJ10:DL10"/>
    <mergeCell ref="DD10:DF10"/>
    <mergeCell ref="CO10:CQ10"/>
    <mergeCell ref="BW10:BY10"/>
    <mergeCell ref="BZ10:CB10"/>
    <mergeCell ref="EH10:EJ10"/>
    <mergeCell ref="EN10:EP10"/>
    <mergeCell ref="DV10:DX10"/>
    <mergeCell ref="GA3:GR3"/>
    <mergeCell ref="L10:N10"/>
    <mergeCell ref="CR11:CT11"/>
    <mergeCell ref="CO11:CQ11"/>
    <mergeCell ref="DG11:DI11"/>
    <mergeCell ref="DJ11:DL11"/>
    <mergeCell ref="CU11:CW11"/>
    <mergeCell ref="DD11:DF11"/>
    <mergeCell ref="EE11:EG11"/>
    <mergeCell ref="CX11:CZ11"/>
    <mergeCell ref="DA11:DC11"/>
    <mergeCell ref="BQ10:BS10"/>
    <mergeCell ref="BT10:BV10"/>
    <mergeCell ref="CL11:CN11"/>
    <mergeCell ref="CI11:CK11"/>
    <mergeCell ref="CF11:CH11"/>
    <mergeCell ref="BW11:BY11"/>
    <mergeCell ref="BQ11:BS11"/>
    <mergeCell ref="BT11:BV11"/>
    <mergeCell ref="BZ11:CB11"/>
    <mergeCell ref="DM11:DO11"/>
    <mergeCell ref="DP11:DR11"/>
    <mergeCell ref="AA11:AC11"/>
    <mergeCell ref="AM11:AO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1"/>
  <sheetViews>
    <sheetView zoomScale="70" zoomScaleNormal="70" workbookViewId="0">
      <selection activeCell="O50" sqref="O50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59" width="9.140625" customWidth="1"/>
  </cols>
  <sheetData>
    <row r="1" spans="1:226" ht="15.75" x14ac:dyDescent="0.25">
      <c r="A1" s="6" t="s">
        <v>7</v>
      </c>
      <c r="B1" s="12" t="s">
        <v>68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26" ht="15.75" x14ac:dyDescent="0.25">
      <c r="A2" s="8" t="s">
        <v>450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L2" s="92" t="s">
        <v>397</v>
      </c>
      <c r="HM2" s="92"/>
      <c r="HN2" s="26"/>
      <c r="HO2" s="26"/>
      <c r="HP2" s="26"/>
      <c r="HQ2" s="26"/>
      <c r="HR2" s="26"/>
    </row>
    <row r="3" spans="1:226" ht="15.75" x14ac:dyDescent="0.25">
      <c r="A3" s="8"/>
      <c r="B3" s="7"/>
      <c r="C3" s="7"/>
      <c r="D3" s="7"/>
      <c r="E3" s="7"/>
      <c r="F3" s="7"/>
      <c r="G3" s="13"/>
      <c r="H3" s="13"/>
      <c r="I3" s="1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3"/>
      <c r="X3" s="13"/>
      <c r="Y3" s="14"/>
      <c r="Z3" s="7"/>
      <c r="AA3" s="7"/>
      <c r="AB3" s="7"/>
      <c r="AC3" s="7"/>
      <c r="AD3" s="7"/>
      <c r="AE3" s="7"/>
      <c r="AF3" s="7"/>
      <c r="HL3" s="26"/>
      <c r="HM3" s="26"/>
      <c r="HN3" s="26"/>
      <c r="HO3" s="26"/>
      <c r="HP3" s="26"/>
      <c r="HQ3" s="26"/>
      <c r="HR3" s="26"/>
    </row>
    <row r="4" spans="1:226" ht="15.75" x14ac:dyDescent="0.25">
      <c r="A4" s="44"/>
      <c r="B4" s="60" t="s">
        <v>420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</row>
    <row r="5" spans="1:226" ht="15.75" customHeight="1" x14ac:dyDescent="0.25">
      <c r="A5" s="36"/>
      <c r="B5" s="36"/>
      <c r="C5" s="108" t="s">
        <v>414</v>
      </c>
      <c r="D5" s="105"/>
      <c r="E5" s="105"/>
      <c r="F5" s="105"/>
      <c r="G5" s="105"/>
      <c r="H5" s="105"/>
      <c r="I5" s="105"/>
      <c r="J5" s="105"/>
      <c r="K5" s="106"/>
      <c r="L5" s="98" t="s">
        <v>58</v>
      </c>
      <c r="M5" s="99"/>
      <c r="N5" s="99"/>
      <c r="O5" s="99"/>
      <c r="P5" s="99"/>
      <c r="Q5" s="99"/>
      <c r="R5" s="99"/>
      <c r="S5" s="99"/>
      <c r="T5" s="100"/>
      <c r="U5" s="108" t="s">
        <v>186</v>
      </c>
      <c r="V5" s="111"/>
      <c r="W5" s="111"/>
      <c r="X5" s="111"/>
      <c r="Y5" s="111"/>
      <c r="Z5" s="111"/>
      <c r="AA5" s="111"/>
      <c r="AB5" s="111"/>
      <c r="AC5" s="112"/>
      <c r="AD5" s="98" t="s">
        <v>415</v>
      </c>
      <c r="AE5" s="99"/>
      <c r="AF5" s="99"/>
      <c r="AG5" s="99"/>
      <c r="AH5" s="99"/>
      <c r="AI5" s="99"/>
      <c r="AJ5" s="99"/>
      <c r="AK5" s="99"/>
      <c r="AL5" s="100"/>
      <c r="AM5" s="38" t="s">
        <v>416</v>
      </c>
      <c r="AN5" s="39"/>
      <c r="AO5" s="39"/>
      <c r="AP5" s="39"/>
      <c r="AQ5" s="39"/>
      <c r="AR5" s="39"/>
      <c r="AS5" s="39"/>
      <c r="AT5" s="39"/>
      <c r="AU5" s="48"/>
      <c r="AV5" s="46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</row>
    <row r="6" spans="1:226" ht="15.75" x14ac:dyDescent="0.25">
      <c r="A6" s="36"/>
      <c r="B6" s="36"/>
      <c r="C6" s="104" t="s">
        <v>8</v>
      </c>
      <c r="D6" s="105"/>
      <c r="E6" s="106"/>
      <c r="F6" s="104" t="s">
        <v>9</v>
      </c>
      <c r="G6" s="105"/>
      <c r="H6" s="106"/>
      <c r="I6" s="104" t="s">
        <v>37</v>
      </c>
      <c r="J6" s="105"/>
      <c r="K6" s="106"/>
      <c r="L6" s="61" t="s">
        <v>417</v>
      </c>
      <c r="M6" s="62"/>
      <c r="N6" s="63"/>
      <c r="O6" s="61" t="s">
        <v>418</v>
      </c>
      <c r="P6" s="62"/>
      <c r="Q6" s="63"/>
      <c r="R6" s="61" t="s">
        <v>213</v>
      </c>
      <c r="S6" s="62"/>
      <c r="T6" s="63"/>
      <c r="U6" s="61" t="s">
        <v>92</v>
      </c>
      <c r="V6" s="109"/>
      <c r="W6" s="110"/>
      <c r="X6" s="61" t="s">
        <v>93</v>
      </c>
      <c r="Y6" s="62"/>
      <c r="Z6" s="63"/>
      <c r="AA6" s="61" t="s">
        <v>94</v>
      </c>
      <c r="AB6" s="62"/>
      <c r="AC6" s="63"/>
      <c r="AD6" s="61" t="s">
        <v>28</v>
      </c>
      <c r="AE6" s="62"/>
      <c r="AF6" s="63"/>
      <c r="AG6" s="61" t="s">
        <v>29</v>
      </c>
      <c r="AH6" s="62"/>
      <c r="AI6" s="63"/>
      <c r="AJ6" s="61" t="s">
        <v>419</v>
      </c>
      <c r="AK6" s="62"/>
      <c r="AL6" s="63"/>
      <c r="AM6" s="61" t="s">
        <v>69</v>
      </c>
      <c r="AN6" s="62"/>
      <c r="AO6" s="63"/>
      <c r="AP6" s="61" t="s">
        <v>70</v>
      </c>
      <c r="AQ6" s="62"/>
      <c r="AR6" s="63"/>
      <c r="AS6" s="101" t="s">
        <v>71</v>
      </c>
      <c r="AT6" s="102"/>
      <c r="AU6" s="103"/>
    </row>
    <row r="7" spans="1:226" ht="68.25" customHeight="1" x14ac:dyDescent="0.25">
      <c r="A7" s="77" t="s">
        <v>0</v>
      </c>
      <c r="B7" s="77" t="s">
        <v>43</v>
      </c>
      <c r="C7" s="93" t="s">
        <v>356</v>
      </c>
      <c r="D7" s="94"/>
      <c r="E7" s="95"/>
      <c r="F7" s="93" t="s">
        <v>359</v>
      </c>
      <c r="G7" s="94"/>
      <c r="H7" s="95"/>
      <c r="I7" s="93" t="s">
        <v>399</v>
      </c>
      <c r="J7" s="94"/>
      <c r="K7" s="95"/>
      <c r="L7" s="89" t="s">
        <v>401</v>
      </c>
      <c r="M7" s="90"/>
      <c r="N7" s="91"/>
      <c r="O7" s="89" t="s">
        <v>402</v>
      </c>
      <c r="P7" s="90"/>
      <c r="Q7" s="91"/>
      <c r="R7" s="89" t="s">
        <v>372</v>
      </c>
      <c r="S7" s="90"/>
      <c r="T7" s="91"/>
      <c r="U7" s="113" t="s">
        <v>406</v>
      </c>
      <c r="V7" s="114"/>
      <c r="W7" s="115"/>
      <c r="X7" s="86" t="s">
        <v>363</v>
      </c>
      <c r="Y7" s="87"/>
      <c r="Z7" s="88"/>
      <c r="AA7" s="86" t="s">
        <v>413</v>
      </c>
      <c r="AB7" s="87"/>
      <c r="AC7" s="88"/>
      <c r="AD7" s="89" t="s">
        <v>376</v>
      </c>
      <c r="AE7" s="90"/>
      <c r="AF7" s="91"/>
      <c r="AG7" s="89" t="s">
        <v>379</v>
      </c>
      <c r="AH7" s="90"/>
      <c r="AI7" s="91"/>
      <c r="AJ7" s="89" t="s">
        <v>383</v>
      </c>
      <c r="AK7" s="90"/>
      <c r="AL7" s="91"/>
      <c r="AM7" s="93" t="s">
        <v>387</v>
      </c>
      <c r="AN7" s="94"/>
      <c r="AO7" s="95"/>
      <c r="AP7" s="89" t="s">
        <v>412</v>
      </c>
      <c r="AQ7" s="90"/>
      <c r="AR7" s="91"/>
      <c r="AS7" s="89" t="s">
        <v>391</v>
      </c>
      <c r="AT7" s="96"/>
      <c r="AU7" s="97"/>
    </row>
    <row r="8" spans="1:226" ht="102" x14ac:dyDescent="0.25">
      <c r="A8" s="79"/>
      <c r="B8" s="79"/>
      <c r="C8" s="31" t="s">
        <v>51</v>
      </c>
      <c r="D8" s="31" t="s">
        <v>357</v>
      </c>
      <c r="E8" s="31" t="s">
        <v>358</v>
      </c>
      <c r="F8" s="31" t="s">
        <v>360</v>
      </c>
      <c r="G8" s="31" t="s">
        <v>361</v>
      </c>
      <c r="H8" s="31" t="s">
        <v>362</v>
      </c>
      <c r="I8" s="31" t="s">
        <v>368</v>
      </c>
      <c r="J8" s="31" t="s">
        <v>400</v>
      </c>
      <c r="K8" s="31" t="s">
        <v>369</v>
      </c>
      <c r="L8" s="18" t="s">
        <v>396</v>
      </c>
      <c r="M8" s="18" t="s">
        <v>370</v>
      </c>
      <c r="N8" s="18" t="s">
        <v>371</v>
      </c>
      <c r="O8" s="18" t="s">
        <v>403</v>
      </c>
      <c r="P8" s="18" t="s">
        <v>404</v>
      </c>
      <c r="Q8" s="18" t="s">
        <v>405</v>
      </c>
      <c r="R8" s="18" t="s">
        <v>55</v>
      </c>
      <c r="S8" s="18" t="s">
        <v>398</v>
      </c>
      <c r="T8" s="18" t="s">
        <v>56</v>
      </c>
      <c r="U8" s="32" t="s">
        <v>373</v>
      </c>
      <c r="V8" s="32" t="s">
        <v>374</v>
      </c>
      <c r="W8" s="40" t="s">
        <v>375</v>
      </c>
      <c r="X8" s="31" t="s">
        <v>364</v>
      </c>
      <c r="Y8" s="31" t="s">
        <v>407</v>
      </c>
      <c r="Z8" s="31" t="s">
        <v>408</v>
      </c>
      <c r="AA8" s="31" t="s">
        <v>365</v>
      </c>
      <c r="AB8" s="31" t="s">
        <v>366</v>
      </c>
      <c r="AC8" s="31" t="s">
        <v>49</v>
      </c>
      <c r="AD8" s="18" t="s">
        <v>377</v>
      </c>
      <c r="AE8" s="18" t="s">
        <v>409</v>
      </c>
      <c r="AF8" s="18" t="s">
        <v>378</v>
      </c>
      <c r="AG8" s="18" t="s">
        <v>380</v>
      </c>
      <c r="AH8" s="18" t="s">
        <v>381</v>
      </c>
      <c r="AI8" s="18" t="s">
        <v>382</v>
      </c>
      <c r="AJ8" s="18" t="s">
        <v>384</v>
      </c>
      <c r="AK8" s="18" t="s">
        <v>385</v>
      </c>
      <c r="AL8" s="18" t="s">
        <v>386</v>
      </c>
      <c r="AM8" s="31" t="s">
        <v>388</v>
      </c>
      <c r="AN8" s="41" t="s">
        <v>389</v>
      </c>
      <c r="AO8" s="32" t="s">
        <v>410</v>
      </c>
      <c r="AP8" s="18" t="s">
        <v>395</v>
      </c>
      <c r="AQ8" s="18" t="s">
        <v>394</v>
      </c>
      <c r="AR8" s="18" t="s">
        <v>390</v>
      </c>
      <c r="AS8" s="18" t="s">
        <v>393</v>
      </c>
      <c r="AT8" s="18" t="s">
        <v>411</v>
      </c>
      <c r="AU8" s="18" t="s">
        <v>392</v>
      </c>
    </row>
    <row r="9" spans="1:226" ht="15.75" x14ac:dyDescent="0.25">
      <c r="A9" s="17">
        <v>1</v>
      </c>
      <c r="B9" s="22" t="s">
        <v>423</v>
      </c>
      <c r="C9" s="5"/>
      <c r="D9" s="5"/>
      <c r="E9" s="5">
        <v>1</v>
      </c>
      <c r="F9" s="5"/>
      <c r="G9" s="5"/>
      <c r="H9" s="5">
        <v>1</v>
      </c>
      <c r="I9" s="5"/>
      <c r="J9" s="5"/>
      <c r="K9" s="5">
        <v>1</v>
      </c>
      <c r="L9" s="5"/>
      <c r="M9" s="5"/>
      <c r="N9" s="5">
        <v>1</v>
      </c>
      <c r="O9" s="5"/>
      <c r="P9" s="5"/>
      <c r="Q9" s="5">
        <v>1</v>
      </c>
      <c r="R9" s="11"/>
      <c r="S9" s="11"/>
      <c r="T9" s="11">
        <v>1</v>
      </c>
      <c r="U9" s="5"/>
      <c r="V9" s="5"/>
      <c r="W9" s="5">
        <v>1</v>
      </c>
      <c r="X9" s="5"/>
      <c r="Y9" s="5"/>
      <c r="Z9" s="5">
        <v>1</v>
      </c>
      <c r="AA9" s="11"/>
      <c r="AB9" s="11"/>
      <c r="AC9" s="11">
        <v>1</v>
      </c>
      <c r="AD9" s="15"/>
      <c r="AE9" s="15"/>
      <c r="AF9" s="15">
        <v>1</v>
      </c>
      <c r="AG9" s="15"/>
      <c r="AH9" s="15"/>
      <c r="AI9" s="15">
        <v>1</v>
      </c>
      <c r="AJ9" s="15"/>
      <c r="AK9" s="15"/>
      <c r="AL9" s="15">
        <v>1</v>
      </c>
      <c r="AM9" s="15"/>
      <c r="AN9" s="15"/>
      <c r="AO9" s="15">
        <v>1</v>
      </c>
      <c r="AP9" s="15"/>
      <c r="AQ9" s="15"/>
      <c r="AR9" s="15">
        <v>1</v>
      </c>
      <c r="AS9" s="15"/>
      <c r="AT9" s="15"/>
      <c r="AU9" s="15">
        <v>1</v>
      </c>
    </row>
    <row r="10" spans="1:226" ht="15.75" x14ac:dyDescent="0.25">
      <c r="A10" s="2">
        <v>2</v>
      </c>
      <c r="B10" s="49" t="s">
        <v>424</v>
      </c>
      <c r="C10" s="9">
        <v>1</v>
      </c>
      <c r="D10" s="9"/>
      <c r="E10" s="9"/>
      <c r="F10" s="9">
        <v>1</v>
      </c>
      <c r="G10" s="9"/>
      <c r="H10" s="9"/>
      <c r="I10" s="9"/>
      <c r="J10" s="9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1">
        <v>1</v>
      </c>
      <c r="S10" s="1"/>
      <c r="T10" s="1"/>
      <c r="U10" s="9"/>
      <c r="V10" s="9">
        <v>1</v>
      </c>
      <c r="W10" s="9"/>
      <c r="X10" s="9"/>
      <c r="Y10" s="9">
        <v>1</v>
      </c>
      <c r="Z10" s="9"/>
      <c r="AA10" s="1">
        <v>1</v>
      </c>
      <c r="AB10" s="1"/>
      <c r="AC10" s="1"/>
      <c r="AD10" s="4">
        <v>1</v>
      </c>
      <c r="AE10" s="4"/>
      <c r="AF10" s="4"/>
      <c r="AG10" s="4">
        <v>1</v>
      </c>
      <c r="AH10" s="4"/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>
        <v>1</v>
      </c>
      <c r="AT10" s="4"/>
      <c r="AU10" s="4"/>
    </row>
    <row r="11" spans="1:226" ht="15.75" x14ac:dyDescent="0.25">
      <c r="A11" s="2">
        <v>3</v>
      </c>
      <c r="B11" s="49" t="s">
        <v>425</v>
      </c>
      <c r="C11" s="9"/>
      <c r="D11" s="9">
        <v>1</v>
      </c>
      <c r="E11" s="9"/>
      <c r="F11" s="9"/>
      <c r="G11" s="9">
        <v>1</v>
      </c>
      <c r="H11" s="9"/>
      <c r="I11" s="9"/>
      <c r="J11" s="9">
        <v>1</v>
      </c>
      <c r="K11" s="9"/>
      <c r="L11" s="9"/>
      <c r="M11" s="9">
        <v>1</v>
      </c>
      <c r="N11" s="9"/>
      <c r="O11" s="9"/>
      <c r="P11" s="9">
        <v>1</v>
      </c>
      <c r="Q11" s="9"/>
      <c r="R11" s="1"/>
      <c r="S11" s="1">
        <v>1</v>
      </c>
      <c r="T11" s="1"/>
      <c r="U11" s="9"/>
      <c r="V11" s="9">
        <v>1</v>
      </c>
      <c r="W11" s="9"/>
      <c r="X11" s="9"/>
      <c r="Y11" s="9">
        <v>1</v>
      </c>
      <c r="Z11" s="9"/>
      <c r="AA11" s="1"/>
      <c r="AB11" s="1">
        <v>1</v>
      </c>
      <c r="AC11" s="1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</row>
    <row r="12" spans="1:226" ht="15.75" x14ac:dyDescent="0.25">
      <c r="A12" s="2">
        <v>4</v>
      </c>
      <c r="B12" s="49" t="s">
        <v>426</v>
      </c>
      <c r="C12" s="9"/>
      <c r="D12" s="9">
        <v>1</v>
      </c>
      <c r="E12" s="9"/>
      <c r="F12" s="9">
        <v>1</v>
      </c>
      <c r="G12" s="9"/>
      <c r="H12" s="9"/>
      <c r="I12" s="9"/>
      <c r="J12" s="9">
        <v>1</v>
      </c>
      <c r="K12" s="9"/>
      <c r="L12" s="9"/>
      <c r="M12" s="9">
        <v>1</v>
      </c>
      <c r="N12" s="9"/>
      <c r="O12" s="9"/>
      <c r="P12" s="9">
        <v>1</v>
      </c>
      <c r="Q12" s="9"/>
      <c r="R12" s="1">
        <v>1</v>
      </c>
      <c r="S12" s="1"/>
      <c r="T12" s="1"/>
      <c r="U12" s="9"/>
      <c r="V12" s="9">
        <v>1</v>
      </c>
      <c r="W12" s="9"/>
      <c r="X12" s="9"/>
      <c r="Y12" s="9">
        <v>1</v>
      </c>
      <c r="Z12" s="9"/>
      <c r="AA12" s="1">
        <v>1</v>
      </c>
      <c r="AB12" s="1"/>
      <c r="AC12" s="1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</row>
    <row r="13" spans="1:226" ht="15.75" x14ac:dyDescent="0.25">
      <c r="A13" s="2">
        <v>5</v>
      </c>
      <c r="B13" s="49" t="s">
        <v>427</v>
      </c>
      <c r="C13" s="9"/>
      <c r="D13" s="9">
        <v>1</v>
      </c>
      <c r="E13" s="9"/>
      <c r="F13" s="9">
        <v>1</v>
      </c>
      <c r="G13" s="9"/>
      <c r="H13" s="9"/>
      <c r="I13" s="9"/>
      <c r="J13" s="9">
        <v>1</v>
      </c>
      <c r="K13" s="9"/>
      <c r="L13" s="9"/>
      <c r="M13" s="9">
        <v>1</v>
      </c>
      <c r="N13" s="9"/>
      <c r="O13" s="9"/>
      <c r="P13" s="9">
        <v>1</v>
      </c>
      <c r="Q13" s="9"/>
      <c r="R13" s="1">
        <v>1</v>
      </c>
      <c r="S13" s="1"/>
      <c r="T13" s="1"/>
      <c r="U13" s="9"/>
      <c r="V13" s="9">
        <v>1</v>
      </c>
      <c r="W13" s="9"/>
      <c r="X13" s="9"/>
      <c r="Y13" s="9">
        <v>1</v>
      </c>
      <c r="Z13" s="9"/>
      <c r="AA13" s="1">
        <v>1</v>
      </c>
      <c r="AB13" s="1"/>
      <c r="AC13" s="1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</row>
    <row r="14" spans="1:226" ht="15.75" x14ac:dyDescent="0.25">
      <c r="A14" s="2">
        <v>6</v>
      </c>
      <c r="B14" s="49" t="s">
        <v>428</v>
      </c>
      <c r="C14" s="9"/>
      <c r="D14" s="9"/>
      <c r="E14" s="9">
        <v>1</v>
      </c>
      <c r="F14" s="9">
        <v>1</v>
      </c>
      <c r="G14" s="9"/>
      <c r="H14" s="9"/>
      <c r="I14" s="9"/>
      <c r="J14" s="9">
        <v>1</v>
      </c>
      <c r="K14" s="9"/>
      <c r="L14" s="9"/>
      <c r="M14" s="9"/>
      <c r="N14" s="9">
        <v>1</v>
      </c>
      <c r="O14" s="9"/>
      <c r="P14" s="9">
        <v>1</v>
      </c>
      <c r="Q14" s="9"/>
      <c r="R14" s="1">
        <v>1</v>
      </c>
      <c r="S14" s="1"/>
      <c r="T14" s="1"/>
      <c r="U14" s="9"/>
      <c r="V14" s="9"/>
      <c r="W14" s="9">
        <v>1</v>
      </c>
      <c r="X14" s="9"/>
      <c r="Y14" s="9">
        <v>1</v>
      </c>
      <c r="Z14" s="9"/>
      <c r="AA14" s="1">
        <v>1</v>
      </c>
      <c r="AB14" s="1"/>
      <c r="AC14" s="1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</row>
    <row r="15" spans="1:226" ht="15.75" x14ac:dyDescent="0.25">
      <c r="A15" s="2">
        <v>7</v>
      </c>
      <c r="B15" s="49" t="s">
        <v>429</v>
      </c>
      <c r="C15" s="9"/>
      <c r="D15" s="9">
        <v>1</v>
      </c>
      <c r="E15" s="9"/>
      <c r="F15" s="9"/>
      <c r="G15" s="9">
        <v>1</v>
      </c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1">
        <v>1</v>
      </c>
      <c r="S15" s="1"/>
      <c r="T15" s="1"/>
      <c r="U15" s="9"/>
      <c r="V15" s="9">
        <v>1</v>
      </c>
      <c r="W15" s="9"/>
      <c r="X15" s="9"/>
      <c r="Y15" s="9">
        <v>1</v>
      </c>
      <c r="Z15" s="9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</row>
    <row r="16" spans="1:226" x14ac:dyDescent="0.25">
      <c r="A16" s="3">
        <v>8</v>
      </c>
      <c r="B16" s="49" t="s">
        <v>430</v>
      </c>
      <c r="C16" s="3"/>
      <c r="D16" s="3"/>
      <c r="E16" s="3">
        <v>1</v>
      </c>
      <c r="F16" s="3"/>
      <c r="G16" s="3"/>
      <c r="H16" s="3">
        <v>1</v>
      </c>
      <c r="I16" s="3"/>
      <c r="J16" s="3">
        <v>1</v>
      </c>
      <c r="K16" s="3"/>
      <c r="L16" s="3"/>
      <c r="M16" s="3"/>
      <c r="N16" s="3">
        <v>1</v>
      </c>
      <c r="O16" s="3"/>
      <c r="P16" s="3">
        <v>1</v>
      </c>
      <c r="Q16" s="3"/>
      <c r="R16" s="4"/>
      <c r="S16" s="4">
        <v>1</v>
      </c>
      <c r="T16" s="4"/>
      <c r="U16" s="3"/>
      <c r="V16" s="3"/>
      <c r="W16" s="3">
        <v>1</v>
      </c>
      <c r="X16" s="3"/>
      <c r="Y16" s="3">
        <v>1</v>
      </c>
      <c r="Z16" s="3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x14ac:dyDescent="0.25">
      <c r="A17" s="3">
        <v>9</v>
      </c>
      <c r="B17" s="49" t="s">
        <v>431</v>
      </c>
      <c r="C17" s="3"/>
      <c r="D17" s="3"/>
      <c r="E17" s="3">
        <v>1</v>
      </c>
      <c r="F17" s="3"/>
      <c r="G17" s="3"/>
      <c r="H17" s="3">
        <v>1</v>
      </c>
      <c r="I17" s="3"/>
      <c r="J17" s="3">
        <v>1</v>
      </c>
      <c r="K17" s="3"/>
      <c r="L17" s="3"/>
      <c r="M17" s="3"/>
      <c r="N17" s="3">
        <v>1</v>
      </c>
      <c r="O17" s="3"/>
      <c r="P17" s="3">
        <v>1</v>
      </c>
      <c r="Q17" s="3"/>
      <c r="R17" s="4"/>
      <c r="S17" s="4">
        <v>1</v>
      </c>
      <c r="T17" s="4"/>
      <c r="U17" s="3"/>
      <c r="V17" s="3"/>
      <c r="W17" s="3">
        <v>1</v>
      </c>
      <c r="X17" s="3"/>
      <c r="Y17" s="3">
        <v>1</v>
      </c>
      <c r="Z17" s="3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4"/>
    </row>
    <row r="18" spans="1:47" x14ac:dyDescent="0.25">
      <c r="A18" s="3">
        <v>10</v>
      </c>
      <c r="B18" s="22" t="s">
        <v>432</v>
      </c>
      <c r="C18" s="3"/>
      <c r="D18" s="3">
        <v>1</v>
      </c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4">
        <v>1</v>
      </c>
      <c r="S18" s="4"/>
      <c r="T18" s="4"/>
      <c r="U18" s="3">
        <v>1</v>
      </c>
      <c r="V18" s="3"/>
      <c r="W18" s="3"/>
      <c r="X18" s="3">
        <v>1</v>
      </c>
      <c r="Y18" s="3"/>
      <c r="Z18" s="3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</row>
    <row r="19" spans="1:47" x14ac:dyDescent="0.25">
      <c r="A19" s="3">
        <v>11</v>
      </c>
      <c r="B19" s="22" t="s">
        <v>433</v>
      </c>
      <c r="C19" s="3"/>
      <c r="D19" s="3">
        <v>1</v>
      </c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4">
        <v>1</v>
      </c>
      <c r="S19" s="4"/>
      <c r="T19" s="4"/>
      <c r="U19" s="3">
        <v>1</v>
      </c>
      <c r="V19" s="3"/>
      <c r="W19" s="3"/>
      <c r="X19" s="3">
        <v>1</v>
      </c>
      <c r="Y19" s="3"/>
      <c r="Z19" s="3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/>
      <c r="AU19" s="4">
        <v>1</v>
      </c>
    </row>
    <row r="20" spans="1:47" x14ac:dyDescent="0.25">
      <c r="A20" s="3">
        <v>12</v>
      </c>
      <c r="B20" s="22" t="s">
        <v>434</v>
      </c>
      <c r="C20" s="3"/>
      <c r="D20" s="3"/>
      <c r="E20" s="3">
        <v>1</v>
      </c>
      <c r="F20" s="3"/>
      <c r="G20" s="3">
        <v>1</v>
      </c>
      <c r="H20" s="3"/>
      <c r="I20" s="3"/>
      <c r="J20" s="3">
        <v>1</v>
      </c>
      <c r="K20" s="3"/>
      <c r="L20" s="3"/>
      <c r="M20" s="3"/>
      <c r="N20" s="3">
        <v>1</v>
      </c>
      <c r="O20" s="3"/>
      <c r="P20" s="3"/>
      <c r="Q20" s="3">
        <v>1</v>
      </c>
      <c r="R20" s="4"/>
      <c r="S20" s="4"/>
      <c r="T20" s="4">
        <v>1</v>
      </c>
      <c r="U20" s="3"/>
      <c r="V20" s="3"/>
      <c r="W20" s="3">
        <v>1</v>
      </c>
      <c r="X20" s="3"/>
      <c r="Y20" s="3"/>
      <c r="Z20" s="3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4"/>
    </row>
    <row r="21" spans="1:47" x14ac:dyDescent="0.25">
      <c r="A21" s="3">
        <v>13</v>
      </c>
      <c r="B21" s="22" t="s">
        <v>435</v>
      </c>
      <c r="C21" s="3"/>
      <c r="D21" s="3">
        <v>1</v>
      </c>
      <c r="E21" s="3"/>
      <c r="F21" s="3"/>
      <c r="G21" s="3"/>
      <c r="H21" s="3">
        <v>1</v>
      </c>
      <c r="I21" s="3"/>
      <c r="J21" s="3">
        <v>1</v>
      </c>
      <c r="K21" s="3"/>
      <c r="L21" s="3"/>
      <c r="M21" s="3"/>
      <c r="N21" s="3">
        <v>1</v>
      </c>
      <c r="O21" s="3"/>
      <c r="P21" s="3"/>
      <c r="Q21" s="3">
        <v>1</v>
      </c>
      <c r="R21" s="4"/>
      <c r="S21" s="4"/>
      <c r="T21" s="4">
        <v>1</v>
      </c>
      <c r="U21" s="3"/>
      <c r="V21" s="3"/>
      <c r="W21" s="3">
        <v>1</v>
      </c>
      <c r="X21" s="3"/>
      <c r="Y21" s="3"/>
      <c r="Z21" s="3">
        <v>1</v>
      </c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>
        <v>1</v>
      </c>
      <c r="AU21" s="4"/>
    </row>
    <row r="22" spans="1:47" x14ac:dyDescent="0.25">
      <c r="A22" s="3">
        <v>14</v>
      </c>
      <c r="B22" s="22" t="s">
        <v>436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4">
        <v>1</v>
      </c>
      <c r="S22" s="4"/>
      <c r="T22" s="4"/>
      <c r="U22" s="3">
        <v>1</v>
      </c>
      <c r="V22" s="3"/>
      <c r="W22" s="3"/>
      <c r="X22" s="3">
        <v>1</v>
      </c>
      <c r="Y22" s="3"/>
      <c r="Z22" s="3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/>
      <c r="AL22" s="4">
        <v>1</v>
      </c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</row>
    <row r="23" spans="1:47" x14ac:dyDescent="0.25">
      <c r="A23" s="3">
        <v>15</v>
      </c>
      <c r="B23" s="22" t="s">
        <v>437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>
        <v>1</v>
      </c>
      <c r="N23" s="3"/>
      <c r="O23" s="3"/>
      <c r="P23" s="3"/>
      <c r="Q23" s="3">
        <v>1</v>
      </c>
      <c r="R23" s="4"/>
      <c r="S23" s="4"/>
      <c r="T23" s="4">
        <v>1</v>
      </c>
      <c r="U23" s="3"/>
      <c r="V23" s="3">
        <v>1</v>
      </c>
      <c r="W23" s="3"/>
      <c r="X23" s="3"/>
      <c r="Y23" s="3"/>
      <c r="Z23" s="3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</row>
    <row r="24" spans="1:47" x14ac:dyDescent="0.25">
      <c r="A24" s="3">
        <v>16</v>
      </c>
      <c r="B24" s="22" t="s">
        <v>438</v>
      </c>
      <c r="C24" s="3"/>
      <c r="D24" s="3">
        <v>1</v>
      </c>
      <c r="E24" s="3"/>
      <c r="F24" s="3"/>
      <c r="G24" s="3">
        <v>1</v>
      </c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4">
        <v>1</v>
      </c>
      <c r="S24" s="4"/>
      <c r="T24" s="4"/>
      <c r="U24" s="3">
        <v>1</v>
      </c>
      <c r="V24" s="3"/>
      <c r="W24" s="3"/>
      <c r="X24" s="3">
        <v>1</v>
      </c>
      <c r="Y24" s="3"/>
      <c r="Z24" s="3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</row>
    <row r="25" spans="1:47" x14ac:dyDescent="0.25">
      <c r="A25" s="3">
        <v>17</v>
      </c>
      <c r="B25" s="22" t="s">
        <v>439</v>
      </c>
      <c r="C25" s="3"/>
      <c r="D25" s="3">
        <v>1</v>
      </c>
      <c r="E25" s="3"/>
      <c r="F25" s="3"/>
      <c r="G25" s="3">
        <v>1</v>
      </c>
      <c r="H25" s="3"/>
      <c r="I25" s="3"/>
      <c r="J25" s="3"/>
      <c r="K25" s="3">
        <v>1</v>
      </c>
      <c r="L25" s="3"/>
      <c r="M25" s="3">
        <v>1</v>
      </c>
      <c r="N25" s="3"/>
      <c r="O25" s="3"/>
      <c r="P25" s="3"/>
      <c r="Q25" s="3">
        <v>1</v>
      </c>
      <c r="R25" s="4"/>
      <c r="S25" s="4">
        <v>1</v>
      </c>
      <c r="T25" s="4"/>
      <c r="U25" s="3"/>
      <c r="V25" s="3">
        <v>1</v>
      </c>
      <c r="W25" s="3"/>
      <c r="X25" s="3"/>
      <c r="Y25" s="3"/>
      <c r="Z25" s="3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</row>
    <row r="26" spans="1:47" x14ac:dyDescent="0.25">
      <c r="A26" s="3">
        <v>18</v>
      </c>
      <c r="B26" s="22" t="s">
        <v>440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4"/>
      <c r="S26" s="4"/>
      <c r="T26" s="4">
        <v>1</v>
      </c>
      <c r="U26" s="3"/>
      <c r="V26" s="3"/>
      <c r="W26" s="3">
        <v>1</v>
      </c>
      <c r="X26" s="3"/>
      <c r="Y26" s="3"/>
      <c r="Z26" s="3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</row>
    <row r="27" spans="1:47" x14ac:dyDescent="0.25">
      <c r="A27" s="3">
        <v>19</v>
      </c>
      <c r="B27" s="22" t="s">
        <v>441</v>
      </c>
      <c r="C27" s="3"/>
      <c r="D27" s="3">
        <v>1</v>
      </c>
      <c r="E27" s="3"/>
      <c r="F27" s="3"/>
      <c r="G27" s="3"/>
      <c r="H27" s="3">
        <v>1</v>
      </c>
      <c r="I27" s="3"/>
      <c r="J27" s="3">
        <v>1</v>
      </c>
      <c r="K27" s="3"/>
      <c r="L27" s="3">
        <v>1</v>
      </c>
      <c r="M27" s="3"/>
      <c r="N27" s="3"/>
      <c r="O27" s="3">
        <v>1</v>
      </c>
      <c r="P27" s="3"/>
      <c r="Q27" s="3"/>
      <c r="R27" s="4"/>
      <c r="S27" s="4">
        <v>1</v>
      </c>
      <c r="T27" s="4"/>
      <c r="U27" s="3">
        <v>1</v>
      </c>
      <c r="V27" s="3"/>
      <c r="W27" s="3"/>
      <c r="X27" s="3">
        <v>1</v>
      </c>
      <c r="Y27" s="3"/>
      <c r="Z27" s="3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</row>
    <row r="28" spans="1:47" x14ac:dyDescent="0.25">
      <c r="A28" s="3">
        <v>20</v>
      </c>
      <c r="B28" s="22" t="s">
        <v>442</v>
      </c>
      <c r="C28" s="3"/>
      <c r="D28" s="3">
        <v>1</v>
      </c>
      <c r="E28" s="3"/>
      <c r="F28" s="3"/>
      <c r="G28" s="3">
        <v>1</v>
      </c>
      <c r="H28" s="3"/>
      <c r="I28" s="3"/>
      <c r="J28" s="3"/>
      <c r="K28" s="3">
        <v>1</v>
      </c>
      <c r="L28" s="3"/>
      <c r="M28" s="3">
        <v>1</v>
      </c>
      <c r="N28" s="3"/>
      <c r="O28" s="3"/>
      <c r="P28" s="3">
        <v>1</v>
      </c>
      <c r="Q28" s="3"/>
      <c r="R28" s="4"/>
      <c r="S28" s="4"/>
      <c r="T28" s="4">
        <v>1</v>
      </c>
      <c r="U28" s="3"/>
      <c r="V28" s="3">
        <v>1</v>
      </c>
      <c r="W28" s="3"/>
      <c r="X28" s="3"/>
      <c r="Y28" s="3">
        <v>1</v>
      </c>
      <c r="Z28" s="3"/>
      <c r="AA28" s="4"/>
      <c r="AB28" s="4"/>
      <c r="AC28" s="4">
        <v>1</v>
      </c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</row>
    <row r="29" spans="1:47" x14ac:dyDescent="0.25">
      <c r="A29" s="3">
        <v>21</v>
      </c>
      <c r="B29" s="22" t="s">
        <v>443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4">
        <v>1</v>
      </c>
      <c r="S29" s="4"/>
      <c r="T29" s="4"/>
      <c r="U29" s="3">
        <v>1</v>
      </c>
      <c r="V29" s="3"/>
      <c r="W29" s="3"/>
      <c r="X29" s="3">
        <v>1</v>
      </c>
      <c r="Y29" s="3"/>
      <c r="Z29" s="3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</row>
    <row r="30" spans="1:47" x14ac:dyDescent="0.25">
      <c r="A30" s="3">
        <v>22</v>
      </c>
      <c r="B30" s="22" t="s">
        <v>444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4"/>
      <c r="S30" s="4">
        <v>1</v>
      </c>
      <c r="T30" s="4"/>
      <c r="U30" s="3"/>
      <c r="V30" s="3">
        <v>1</v>
      </c>
      <c r="W30" s="3"/>
      <c r="X30" s="3"/>
      <c r="Y30" s="3">
        <v>1</v>
      </c>
      <c r="Z30" s="3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</row>
    <row r="31" spans="1:47" x14ac:dyDescent="0.25">
      <c r="A31" s="3">
        <v>23</v>
      </c>
      <c r="B31" s="22" t="s">
        <v>445</v>
      </c>
      <c r="C31" s="3"/>
      <c r="D31" s="3"/>
      <c r="E31" s="3">
        <v>1</v>
      </c>
      <c r="F31" s="3"/>
      <c r="G31" s="3">
        <v>1</v>
      </c>
      <c r="H31" s="3"/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4"/>
      <c r="S31" s="4">
        <v>1</v>
      </c>
      <c r="T31" s="4"/>
      <c r="U31" s="3"/>
      <c r="V31" s="3">
        <v>1</v>
      </c>
      <c r="W31" s="3"/>
      <c r="X31" s="3"/>
      <c r="Y31" s="3">
        <v>1</v>
      </c>
      <c r="Z31" s="3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</row>
    <row r="32" spans="1:47" x14ac:dyDescent="0.25">
      <c r="A32" s="3">
        <v>24</v>
      </c>
      <c r="B32" s="22" t="s">
        <v>446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>
        <v>1</v>
      </c>
      <c r="M32" s="3"/>
      <c r="N32" s="3"/>
      <c r="O32" s="3">
        <v>1</v>
      </c>
      <c r="P32" s="3"/>
      <c r="Q32" s="3"/>
      <c r="R32" s="4"/>
      <c r="S32" s="4">
        <v>1</v>
      </c>
      <c r="T32" s="4"/>
      <c r="U32" s="3">
        <v>1</v>
      </c>
      <c r="V32" s="3"/>
      <c r="W32" s="3"/>
      <c r="X32" s="3">
        <v>1</v>
      </c>
      <c r="Y32" s="3"/>
      <c r="Z32" s="3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</row>
    <row r="33" spans="1:95" x14ac:dyDescent="0.25">
      <c r="A33" s="3">
        <v>25</v>
      </c>
      <c r="B33" s="22" t="s">
        <v>447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>
        <v>1</v>
      </c>
      <c r="M33" s="3"/>
      <c r="N33" s="3"/>
      <c r="O33" s="3">
        <v>1</v>
      </c>
      <c r="P33" s="3"/>
      <c r="Q33" s="3"/>
      <c r="R33" s="4"/>
      <c r="S33" s="4">
        <v>1</v>
      </c>
      <c r="T33" s="4"/>
      <c r="U33" s="3">
        <v>1</v>
      </c>
      <c r="V33" s="3"/>
      <c r="W33" s="3"/>
      <c r="X33" s="3">
        <v>1</v>
      </c>
      <c r="Y33" s="3"/>
      <c r="Z33" s="3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4"/>
    </row>
    <row r="34" spans="1:95" x14ac:dyDescent="0.25">
      <c r="A34" s="3">
        <v>26</v>
      </c>
      <c r="B34" s="22" t="s">
        <v>448</v>
      </c>
      <c r="C34" s="3"/>
      <c r="D34" s="3"/>
      <c r="E34" s="3">
        <v>1</v>
      </c>
      <c r="F34" s="3"/>
      <c r="G34" s="3">
        <v>1</v>
      </c>
      <c r="H34" s="3"/>
      <c r="I34" s="3"/>
      <c r="J34" s="3"/>
      <c r="K34" s="3">
        <v>1</v>
      </c>
      <c r="L34" s="3"/>
      <c r="M34" s="3"/>
      <c r="N34" s="3">
        <v>1</v>
      </c>
      <c r="O34" s="3"/>
      <c r="P34" s="3">
        <v>1</v>
      </c>
      <c r="Q34" s="3"/>
      <c r="R34" s="4"/>
      <c r="S34" s="4"/>
      <c r="T34" s="4">
        <v>1</v>
      </c>
      <c r="U34" s="3"/>
      <c r="V34" s="3"/>
      <c r="W34" s="3">
        <v>1</v>
      </c>
      <c r="X34" s="3"/>
      <c r="Y34" s="3">
        <v>1</v>
      </c>
      <c r="Z34" s="3"/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4"/>
      <c r="AJ34" s="4"/>
      <c r="AK34" s="4"/>
      <c r="AL34" s="4">
        <v>1</v>
      </c>
      <c r="AM34" s="4"/>
      <c r="AN34" s="4">
        <v>1</v>
      </c>
      <c r="AO34" s="4"/>
      <c r="AP34" s="4"/>
      <c r="AQ34" s="4"/>
      <c r="AR34" s="4">
        <v>1</v>
      </c>
      <c r="AS34" s="4"/>
      <c r="AT34" s="4"/>
      <c r="AU34" s="4">
        <v>1</v>
      </c>
    </row>
    <row r="35" spans="1:95" x14ac:dyDescent="0.25">
      <c r="A35" s="3">
        <v>27</v>
      </c>
      <c r="B35" s="22" t="s">
        <v>449</v>
      </c>
      <c r="C35" s="3" t="s">
        <v>397</v>
      </c>
      <c r="D35" s="3">
        <v>1</v>
      </c>
      <c r="E35" s="3"/>
      <c r="F35" s="3"/>
      <c r="G35" s="3">
        <v>1</v>
      </c>
      <c r="H35" s="3"/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4"/>
      <c r="S35" s="4"/>
      <c r="T35" s="4">
        <v>1</v>
      </c>
      <c r="U35" s="3"/>
      <c r="V35" s="3"/>
      <c r="W35" s="3">
        <v>1</v>
      </c>
      <c r="X35" s="3"/>
      <c r="Y35" s="3"/>
      <c r="Z35" s="3">
        <v>1</v>
      </c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</row>
    <row r="36" spans="1:95" x14ac:dyDescent="0.25">
      <c r="A36" s="64" t="s">
        <v>44</v>
      </c>
      <c r="B36" s="65"/>
      <c r="C36" s="3">
        <v>2</v>
      </c>
      <c r="D36" s="3">
        <f t="shared" ref="D36:AU36" si="0">D9+D10+D11+D12+D13+D14+D15+D16+D17+D18+D19+D20+D21+D22+D23+D24+D25+D26+D27+D28+D29+D30+D31+D32+D35</f>
        <v>15</v>
      </c>
      <c r="E36" s="3">
        <f t="shared" si="0"/>
        <v>8</v>
      </c>
      <c r="F36" s="3">
        <f t="shared" si="0"/>
        <v>7</v>
      </c>
      <c r="G36" s="3">
        <f t="shared" si="0"/>
        <v>11</v>
      </c>
      <c r="H36" s="3">
        <f t="shared" si="0"/>
        <v>7</v>
      </c>
      <c r="I36" s="3">
        <f t="shared" si="0"/>
        <v>6</v>
      </c>
      <c r="J36" s="3">
        <f t="shared" si="0"/>
        <v>12</v>
      </c>
      <c r="K36" s="3">
        <f t="shared" si="0"/>
        <v>7</v>
      </c>
      <c r="L36" s="3">
        <f>L9+L10+L11+L12+L13+L14+L15+L16+L17+L18+L19+L20+L21+L22+L23+L24+L25+L26+L27+L28+L29+L30+L31+L32+L35</f>
        <v>7</v>
      </c>
      <c r="M36" s="3">
        <f t="shared" si="0"/>
        <v>10</v>
      </c>
      <c r="N36" s="3">
        <f t="shared" si="0"/>
        <v>8</v>
      </c>
      <c r="O36" s="3">
        <f t="shared" si="0"/>
        <v>7</v>
      </c>
      <c r="P36" s="3">
        <f t="shared" si="0"/>
        <v>11</v>
      </c>
      <c r="Q36" s="3">
        <f t="shared" si="0"/>
        <v>7</v>
      </c>
      <c r="R36" s="3">
        <f t="shared" si="0"/>
        <v>10</v>
      </c>
      <c r="S36" s="3">
        <f t="shared" si="0"/>
        <v>8</v>
      </c>
      <c r="T36" s="3">
        <f t="shared" si="0"/>
        <v>7</v>
      </c>
      <c r="U36" s="3">
        <f t="shared" si="0"/>
        <v>7</v>
      </c>
      <c r="V36" s="3">
        <f t="shared" si="0"/>
        <v>10</v>
      </c>
      <c r="W36" s="3">
        <f t="shared" si="0"/>
        <v>8</v>
      </c>
      <c r="X36" s="3">
        <f t="shared" si="0"/>
        <v>7</v>
      </c>
      <c r="Y36" s="3">
        <f t="shared" si="0"/>
        <v>11</v>
      </c>
      <c r="Z36" s="3">
        <f t="shared" si="0"/>
        <v>7</v>
      </c>
      <c r="AA36" s="3">
        <f t="shared" si="0"/>
        <v>10</v>
      </c>
      <c r="AB36" s="3">
        <f t="shared" si="0"/>
        <v>8</v>
      </c>
      <c r="AC36" s="3">
        <f t="shared" si="0"/>
        <v>7</v>
      </c>
      <c r="AD36" s="3">
        <f t="shared" si="0"/>
        <v>12</v>
      </c>
      <c r="AE36" s="3">
        <f t="shared" si="0"/>
        <v>11</v>
      </c>
      <c r="AF36" s="3">
        <f t="shared" si="0"/>
        <v>2</v>
      </c>
      <c r="AG36" s="3">
        <f t="shared" si="0"/>
        <v>12</v>
      </c>
      <c r="AH36" s="3">
        <f t="shared" si="0"/>
        <v>11</v>
      </c>
      <c r="AI36" s="3">
        <f t="shared" si="0"/>
        <v>2</v>
      </c>
      <c r="AJ36" s="3">
        <f t="shared" si="0"/>
        <v>8</v>
      </c>
      <c r="AK36" s="3">
        <f t="shared" si="0"/>
        <v>11</v>
      </c>
      <c r="AL36" s="3">
        <f t="shared" si="0"/>
        <v>6</v>
      </c>
      <c r="AM36" s="3">
        <f t="shared" si="0"/>
        <v>8</v>
      </c>
      <c r="AN36" s="3">
        <f t="shared" si="0"/>
        <v>10</v>
      </c>
      <c r="AO36" s="3">
        <f t="shared" si="0"/>
        <v>7</v>
      </c>
      <c r="AP36" s="3">
        <f t="shared" si="0"/>
        <v>10</v>
      </c>
      <c r="AQ36" s="3">
        <f t="shared" si="0"/>
        <v>8</v>
      </c>
      <c r="AR36" s="3">
        <f t="shared" si="0"/>
        <v>7</v>
      </c>
      <c r="AS36" s="3">
        <f t="shared" si="0"/>
        <v>9</v>
      </c>
      <c r="AT36" s="3">
        <f t="shared" si="0"/>
        <v>9</v>
      </c>
      <c r="AU36" s="3">
        <f t="shared" si="0"/>
        <v>7</v>
      </c>
    </row>
    <row r="37" spans="1:95" ht="52.5" customHeight="1" x14ac:dyDescent="0.25">
      <c r="A37" s="75" t="s">
        <v>183</v>
      </c>
      <c r="B37" s="76"/>
      <c r="C37" s="19">
        <f>C36*100/25</f>
        <v>8</v>
      </c>
      <c r="D37" s="10">
        <f t="shared" ref="D37:AU37" si="1">D36*100/25</f>
        <v>60</v>
      </c>
      <c r="E37" s="10">
        <f t="shared" si="1"/>
        <v>32</v>
      </c>
      <c r="F37" s="19">
        <f t="shared" si="1"/>
        <v>28</v>
      </c>
      <c r="G37" s="10">
        <f t="shared" si="1"/>
        <v>44</v>
      </c>
      <c r="H37" s="10">
        <f t="shared" si="1"/>
        <v>28</v>
      </c>
      <c r="I37" s="19">
        <f t="shared" si="1"/>
        <v>24</v>
      </c>
      <c r="J37" s="10">
        <f t="shared" si="1"/>
        <v>48</v>
      </c>
      <c r="K37" s="10">
        <f t="shared" si="1"/>
        <v>28</v>
      </c>
      <c r="L37" s="19">
        <f t="shared" si="1"/>
        <v>28</v>
      </c>
      <c r="M37" s="10">
        <f t="shared" si="1"/>
        <v>40</v>
      </c>
      <c r="N37" s="10">
        <f t="shared" si="1"/>
        <v>32</v>
      </c>
      <c r="O37" s="19">
        <f t="shared" si="1"/>
        <v>28</v>
      </c>
      <c r="P37" s="10">
        <f t="shared" si="1"/>
        <v>44</v>
      </c>
      <c r="Q37" s="10">
        <f t="shared" si="1"/>
        <v>28</v>
      </c>
      <c r="R37" s="19">
        <f t="shared" si="1"/>
        <v>40</v>
      </c>
      <c r="S37" s="10">
        <f t="shared" si="1"/>
        <v>32</v>
      </c>
      <c r="T37" s="10">
        <f t="shared" si="1"/>
        <v>28</v>
      </c>
      <c r="U37" s="19">
        <f t="shared" si="1"/>
        <v>28</v>
      </c>
      <c r="V37" s="10">
        <f t="shared" si="1"/>
        <v>40</v>
      </c>
      <c r="W37" s="10">
        <f t="shared" si="1"/>
        <v>32</v>
      </c>
      <c r="X37" s="19">
        <f t="shared" si="1"/>
        <v>28</v>
      </c>
      <c r="Y37" s="10">
        <f t="shared" si="1"/>
        <v>44</v>
      </c>
      <c r="Z37" s="10">
        <f t="shared" si="1"/>
        <v>28</v>
      </c>
      <c r="AA37" s="19">
        <f t="shared" si="1"/>
        <v>40</v>
      </c>
      <c r="AB37" s="10">
        <f t="shared" si="1"/>
        <v>32</v>
      </c>
      <c r="AC37" s="10">
        <f t="shared" si="1"/>
        <v>28</v>
      </c>
      <c r="AD37" s="19">
        <f t="shared" si="1"/>
        <v>48</v>
      </c>
      <c r="AE37" s="10">
        <f t="shared" si="1"/>
        <v>44</v>
      </c>
      <c r="AF37" s="10">
        <f t="shared" si="1"/>
        <v>8</v>
      </c>
      <c r="AG37" s="19">
        <f t="shared" si="1"/>
        <v>48</v>
      </c>
      <c r="AH37" s="10">
        <f t="shared" si="1"/>
        <v>44</v>
      </c>
      <c r="AI37" s="10">
        <f t="shared" si="1"/>
        <v>8</v>
      </c>
      <c r="AJ37" s="19">
        <f t="shared" si="1"/>
        <v>32</v>
      </c>
      <c r="AK37" s="10">
        <f t="shared" si="1"/>
        <v>44</v>
      </c>
      <c r="AL37" s="10">
        <f t="shared" si="1"/>
        <v>24</v>
      </c>
      <c r="AM37" s="19">
        <f t="shared" si="1"/>
        <v>32</v>
      </c>
      <c r="AN37" s="10">
        <f t="shared" si="1"/>
        <v>40</v>
      </c>
      <c r="AO37" s="10">
        <f t="shared" si="1"/>
        <v>28</v>
      </c>
      <c r="AP37" s="19">
        <f t="shared" si="1"/>
        <v>40</v>
      </c>
      <c r="AQ37" s="10">
        <f t="shared" si="1"/>
        <v>32</v>
      </c>
      <c r="AR37" s="10">
        <f t="shared" si="1"/>
        <v>28</v>
      </c>
      <c r="AS37" s="19">
        <f t="shared" si="1"/>
        <v>36</v>
      </c>
      <c r="AT37" s="10">
        <f t="shared" si="1"/>
        <v>36</v>
      </c>
      <c r="AU37" s="10">
        <f t="shared" si="1"/>
        <v>28</v>
      </c>
    </row>
    <row r="38" spans="1:95" x14ac:dyDescent="0.25">
      <c r="CO38" s="3"/>
      <c r="CP38" s="10"/>
      <c r="CQ38" s="10"/>
    </row>
    <row r="39" spans="1:95" x14ac:dyDescent="0.25">
      <c r="B39" s="68" t="s">
        <v>355</v>
      </c>
      <c r="C39" s="68"/>
      <c r="D39" s="68"/>
      <c r="E39" s="68"/>
      <c r="F39" s="21"/>
      <c r="G39" s="21"/>
      <c r="H39" s="21"/>
      <c r="I39" s="21"/>
      <c r="J39" s="21"/>
      <c r="K39" s="21"/>
      <c r="L39" s="21"/>
      <c r="M39" s="21"/>
      <c r="CO39" s="10"/>
    </row>
    <row r="40" spans="1:95" x14ac:dyDescent="0.25">
      <c r="B40" s="22" t="s">
        <v>175</v>
      </c>
      <c r="C40" s="20" t="s">
        <v>178</v>
      </c>
      <c r="D40" s="20">
        <f>(C36+F36+I36)/3</f>
        <v>5</v>
      </c>
      <c r="E40" s="23">
        <f>(C37+F37+I37)/3</f>
        <v>20</v>
      </c>
      <c r="F40" s="21"/>
      <c r="G40" s="21"/>
      <c r="H40" s="21"/>
      <c r="I40" s="21"/>
      <c r="J40" s="21"/>
      <c r="K40" s="21"/>
      <c r="L40" s="21"/>
      <c r="M40" s="21"/>
    </row>
    <row r="41" spans="1:95" x14ac:dyDescent="0.25">
      <c r="B41" s="22" t="s">
        <v>176</v>
      </c>
      <c r="C41" s="20" t="s">
        <v>178</v>
      </c>
      <c r="D41" s="20">
        <f>(D36+G36+J36)/3</f>
        <v>12.666666666666666</v>
      </c>
      <c r="E41" s="23">
        <f>(D37+G37+J37)/3</f>
        <v>50.666666666666664</v>
      </c>
      <c r="F41" s="21"/>
      <c r="G41" s="21"/>
      <c r="H41" s="21"/>
      <c r="I41" s="21"/>
      <c r="J41" s="21"/>
      <c r="K41" s="21"/>
      <c r="L41" s="21"/>
      <c r="M41" s="21"/>
    </row>
    <row r="42" spans="1:95" x14ac:dyDescent="0.25">
      <c r="B42" s="22" t="s">
        <v>177</v>
      </c>
      <c r="C42" s="20" t="s">
        <v>178</v>
      </c>
      <c r="D42" s="20">
        <f>(E36+H36+K36)/3</f>
        <v>7.333333333333333</v>
      </c>
      <c r="E42" s="23">
        <f>(E37+H37+K37)/3</f>
        <v>29.333333333333332</v>
      </c>
      <c r="F42" s="21"/>
      <c r="G42" s="21"/>
      <c r="H42" s="21"/>
      <c r="I42" s="21"/>
      <c r="J42" s="21"/>
      <c r="K42" s="21"/>
      <c r="L42" s="21"/>
      <c r="M42" s="21"/>
    </row>
    <row r="43" spans="1:95" x14ac:dyDescent="0.25">
      <c r="B43" s="24"/>
      <c r="C43" s="37"/>
      <c r="D43" s="25">
        <v>27</v>
      </c>
      <c r="E43" s="42">
        <f>E40+E41+E42</f>
        <v>99.999999999999986</v>
      </c>
      <c r="F43" s="21"/>
      <c r="G43" s="21"/>
      <c r="H43" s="21"/>
      <c r="I43" s="21"/>
      <c r="J43" s="21"/>
      <c r="K43" s="21"/>
      <c r="L43" s="21"/>
      <c r="M43" s="21"/>
    </row>
    <row r="44" spans="1:95" ht="15" customHeight="1" x14ac:dyDescent="0.25">
      <c r="B44" s="22"/>
      <c r="C44" s="20"/>
      <c r="D44" s="69" t="s">
        <v>397</v>
      </c>
      <c r="E44" s="69"/>
      <c r="F44" s="21"/>
      <c r="G44" s="21"/>
      <c r="H44" s="21"/>
      <c r="I44" s="21"/>
    </row>
    <row r="45" spans="1:95" x14ac:dyDescent="0.25">
      <c r="B45" s="22" t="s">
        <v>175</v>
      </c>
      <c r="C45" s="20" t="s">
        <v>179</v>
      </c>
      <c r="D45" s="20">
        <f>(L36+O36+R36)/3</f>
        <v>8</v>
      </c>
      <c r="E45" s="23">
        <f>(L37+O37+R37)/3</f>
        <v>32</v>
      </c>
      <c r="F45" s="26"/>
      <c r="G45" s="26"/>
      <c r="H45" s="26"/>
      <c r="I45" s="26"/>
    </row>
    <row r="46" spans="1:95" x14ac:dyDescent="0.25">
      <c r="B46" s="22" t="s">
        <v>176</v>
      </c>
      <c r="C46" s="20" t="s">
        <v>179</v>
      </c>
      <c r="D46" s="20">
        <f>(M36+P36+S36)/3</f>
        <v>9.6666666666666661</v>
      </c>
      <c r="E46" s="23">
        <f>(M37+P37+S37)/3</f>
        <v>38.666666666666664</v>
      </c>
      <c r="F46" s="26"/>
      <c r="G46" s="26"/>
      <c r="H46" s="26"/>
      <c r="I46" s="26"/>
    </row>
    <row r="47" spans="1:95" x14ac:dyDescent="0.25">
      <c r="B47" s="22" t="s">
        <v>177</v>
      </c>
      <c r="C47" s="20" t="s">
        <v>179</v>
      </c>
      <c r="D47" s="20">
        <f>(N36+Q36+T36)/3</f>
        <v>7.333333333333333</v>
      </c>
      <c r="E47" s="23">
        <f>(N37+Q37+T37)/3</f>
        <v>29.333333333333332</v>
      </c>
      <c r="F47" s="26"/>
      <c r="G47" s="26"/>
      <c r="H47" s="26"/>
      <c r="I47" s="26"/>
    </row>
    <row r="48" spans="1:95" x14ac:dyDescent="0.25">
      <c r="B48" s="22"/>
      <c r="C48" s="20"/>
      <c r="D48" s="27">
        <v>27</v>
      </c>
      <c r="E48" s="43">
        <f>E45+E46+E47</f>
        <v>99.999999999999986</v>
      </c>
      <c r="F48" s="29"/>
      <c r="G48" s="29"/>
      <c r="H48" s="29"/>
      <c r="I48" s="29"/>
    </row>
    <row r="49" spans="2:13" x14ac:dyDescent="0.25">
      <c r="B49" s="22" t="s">
        <v>175</v>
      </c>
      <c r="C49" s="20" t="s">
        <v>180</v>
      </c>
      <c r="D49" s="30">
        <f>(U36+X36+AA36)/3</f>
        <v>8</v>
      </c>
      <c r="E49" s="23">
        <f>(U37+X37+AA37)/3</f>
        <v>32</v>
      </c>
      <c r="F49" s="21"/>
      <c r="G49" s="21"/>
      <c r="H49" s="21"/>
      <c r="I49" s="21"/>
      <c r="J49" s="21"/>
      <c r="K49" s="21"/>
      <c r="L49" s="21"/>
      <c r="M49" s="21"/>
    </row>
    <row r="50" spans="2:13" x14ac:dyDescent="0.25">
      <c r="B50" s="22" t="s">
        <v>176</v>
      </c>
      <c r="C50" s="20" t="s">
        <v>180</v>
      </c>
      <c r="D50" s="30">
        <f>(V36+Y36+AB36)/3</f>
        <v>9.6666666666666661</v>
      </c>
      <c r="E50" s="23">
        <f>(V37+Y37+AB37)/3</f>
        <v>38.666666666666664</v>
      </c>
      <c r="F50" s="21"/>
      <c r="G50" s="21"/>
      <c r="H50" s="21"/>
      <c r="I50" s="21"/>
      <c r="J50" s="21"/>
      <c r="K50" s="21"/>
      <c r="L50" s="21"/>
      <c r="M50" s="21"/>
    </row>
    <row r="51" spans="2:13" x14ac:dyDescent="0.25">
      <c r="B51" s="22" t="s">
        <v>177</v>
      </c>
      <c r="C51" s="20" t="s">
        <v>180</v>
      </c>
      <c r="D51" s="30">
        <f>(W36+Z36+AC36)/3</f>
        <v>7.333333333333333</v>
      </c>
      <c r="E51" s="23">
        <f>(W37+Z37+AC37)/3</f>
        <v>29.333333333333332</v>
      </c>
      <c r="F51" s="21"/>
      <c r="G51" s="21"/>
      <c r="H51" s="21"/>
      <c r="I51" s="21"/>
      <c r="J51" s="21"/>
      <c r="K51" s="21"/>
      <c r="L51" s="21"/>
      <c r="M51" s="21"/>
    </row>
    <row r="52" spans="2:13" x14ac:dyDescent="0.25">
      <c r="B52" s="24"/>
      <c r="C52" s="37"/>
      <c r="D52" s="28">
        <v>27</v>
      </c>
      <c r="E52" s="28">
        <f>E49+E50+E51</f>
        <v>99.999999999999986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25">
      <c r="B53" s="22"/>
      <c r="C53" s="20"/>
      <c r="D53" s="73" t="s">
        <v>397</v>
      </c>
      <c r="E53" s="74"/>
    </row>
    <row r="54" spans="2:13" x14ac:dyDescent="0.25">
      <c r="B54" s="22" t="s">
        <v>175</v>
      </c>
      <c r="C54" s="20" t="s">
        <v>181</v>
      </c>
      <c r="D54" s="20">
        <f>(AD36+AG36+AJ36)/3</f>
        <v>10.666666666666666</v>
      </c>
      <c r="E54" s="23">
        <f>(AD37+AG37+AJ37)/3</f>
        <v>42.666666666666664</v>
      </c>
    </row>
    <row r="55" spans="2:13" x14ac:dyDescent="0.25">
      <c r="B55" s="22" t="s">
        <v>176</v>
      </c>
      <c r="C55" s="20" t="s">
        <v>181</v>
      </c>
      <c r="D55" s="20">
        <f>(AE36+AH36+AK36)/3</f>
        <v>11</v>
      </c>
      <c r="E55" s="23">
        <f>(AE37+AH37+AK37)/3</f>
        <v>44</v>
      </c>
    </row>
    <row r="56" spans="2:13" x14ac:dyDescent="0.25">
      <c r="B56" s="22" t="s">
        <v>177</v>
      </c>
      <c r="C56" s="20" t="s">
        <v>181</v>
      </c>
      <c r="D56" s="20">
        <f>(AF36+AI36+AL36)/3</f>
        <v>3.3333333333333335</v>
      </c>
      <c r="E56" s="23">
        <f>(AF37+AI37+AL37)/3</f>
        <v>13.333333333333334</v>
      </c>
    </row>
    <row r="57" spans="2:13" x14ac:dyDescent="0.25">
      <c r="B57" s="22"/>
      <c r="C57" s="20"/>
      <c r="D57" s="27">
        <v>27</v>
      </c>
      <c r="E57" s="43">
        <f>E54+E55+E56</f>
        <v>99.999999999999986</v>
      </c>
    </row>
    <row r="58" spans="2:13" x14ac:dyDescent="0.25">
      <c r="B58" s="22" t="s">
        <v>175</v>
      </c>
      <c r="C58" s="20" t="s">
        <v>182</v>
      </c>
      <c r="D58" s="20">
        <f>(AM36+AP36+AS36)/3</f>
        <v>9</v>
      </c>
      <c r="E58" s="23">
        <f>(AM37+AP37+AS37)/3</f>
        <v>36</v>
      </c>
      <c r="F58" s="21"/>
      <c r="G58" s="21"/>
      <c r="H58" s="21"/>
      <c r="I58" s="21"/>
      <c r="J58" s="21"/>
      <c r="K58" s="21"/>
      <c r="L58" s="21"/>
      <c r="M58" s="21"/>
    </row>
    <row r="59" spans="2:13" x14ac:dyDescent="0.25">
      <c r="B59" s="22" t="s">
        <v>176</v>
      </c>
      <c r="C59" s="20" t="s">
        <v>182</v>
      </c>
      <c r="D59" s="20">
        <f>(AN36+AQ36+AT36)/3</f>
        <v>9</v>
      </c>
      <c r="E59" s="23">
        <f>(AN37+AQ37+AT37)/3</f>
        <v>36</v>
      </c>
      <c r="F59" s="21"/>
      <c r="G59" s="21"/>
      <c r="H59" s="21"/>
      <c r="I59" s="21"/>
      <c r="J59" s="21"/>
      <c r="K59" s="21"/>
      <c r="L59" s="21"/>
      <c r="M59" s="21"/>
    </row>
    <row r="60" spans="2:13" x14ac:dyDescent="0.25">
      <c r="B60" s="22" t="s">
        <v>177</v>
      </c>
      <c r="C60" s="20" t="s">
        <v>182</v>
      </c>
      <c r="D60" s="20">
        <f>(AO36+AR36+AU36)/3</f>
        <v>7</v>
      </c>
      <c r="E60" s="23">
        <f>(AO37+AR37+AU37)/3</f>
        <v>28</v>
      </c>
      <c r="F60" s="21"/>
      <c r="G60" s="21"/>
      <c r="H60" s="21"/>
      <c r="I60" s="21"/>
      <c r="J60" s="21"/>
      <c r="K60" s="21"/>
      <c r="L60" s="21"/>
      <c r="M60" s="21"/>
    </row>
    <row r="61" spans="2:13" x14ac:dyDescent="0.25">
      <c r="B61" s="22"/>
      <c r="C61" s="22"/>
      <c r="D61" s="27">
        <v>27</v>
      </c>
      <c r="E61" s="28">
        <f>E58+E59+E60</f>
        <v>100</v>
      </c>
      <c r="F61" s="21"/>
      <c r="G61" s="21"/>
      <c r="H61" s="21"/>
      <c r="I61" s="21"/>
      <c r="J61" s="21"/>
      <c r="K61" s="21"/>
      <c r="L61" s="21"/>
      <c r="M61" s="21"/>
    </row>
  </sheetData>
  <mergeCells count="43">
    <mergeCell ref="I7:K7"/>
    <mergeCell ref="U7:W7"/>
    <mergeCell ref="D53:E53"/>
    <mergeCell ref="A36:B36"/>
    <mergeCell ref="A37:B37"/>
    <mergeCell ref="B39:E39"/>
    <mergeCell ref="D44:E44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HL2:HM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AM6:AO6"/>
    <mergeCell ref="AP6:AR6"/>
    <mergeCell ref="AS6:AU6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Старшая группа</vt:lpstr>
      <vt:lpstr>Старшая группа Тілге бойлау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2026-09-22T07:30:51Z</dcterms:modified>
</cp:coreProperties>
</file>