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ттестация Мирас 2024-2025уч.г\2024-2025\3.итоговый мониторинг 2024-2025г\"/>
    </mc:Choice>
  </mc:AlternateContent>
  <bookViews>
    <workbookView xWindow="1170" yWindow="1170" windowWidth="20730" windowHeight="11295" activeTab="1"/>
  </bookViews>
  <sheets>
    <sheet name="Свод методиста РОО" sheetId="7" r:id="rId1"/>
    <sheet name="Общий свод методиста РОО" sheetId="14" r:id="rId2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D10" i="7" l="1"/>
  <c r="CB10" i="7"/>
  <c r="BZ10" i="7"/>
  <c r="BX10" i="7"/>
  <c r="BV10" i="7"/>
  <c r="BT10" i="7"/>
  <c r="BR10" i="7"/>
  <c r="BQ10" i="7"/>
  <c r="BL10" i="7"/>
  <c r="BJ10" i="7"/>
  <c r="BH10" i="7"/>
  <c r="BF10" i="7"/>
  <c r="BD10" i="7"/>
  <c r="BB10" i="7"/>
  <c r="BA10" i="7"/>
  <c r="AT10" i="7"/>
  <c r="AR10" i="7"/>
  <c r="AP10" i="7"/>
  <c r="AK10" i="7"/>
  <c r="AH10" i="7"/>
  <c r="AF10" i="7"/>
  <c r="AD10" i="7"/>
  <c r="AB10" i="7"/>
  <c r="Z10" i="7"/>
  <c r="X10" i="7"/>
  <c r="V10" i="7"/>
  <c r="U10" i="7"/>
  <c r="T10" i="7"/>
  <c r="R10" i="7"/>
  <c r="P10" i="7"/>
  <c r="N10" i="7"/>
  <c r="L10" i="7"/>
  <c r="J10" i="7"/>
  <c r="H10" i="7"/>
  <c r="F10" i="7"/>
  <c r="E10" i="7"/>
  <c r="Q15" i="14"/>
  <c r="P15" i="14"/>
  <c r="O15" i="14"/>
  <c r="N15" i="14"/>
  <c r="M15" i="14"/>
  <c r="L15" i="14"/>
  <c r="K15" i="14"/>
  <c r="J15" i="14"/>
  <c r="I15" i="14"/>
  <c r="H15" i="14"/>
  <c r="G15" i="14"/>
  <c r="F15" i="14"/>
  <c r="E15" i="14"/>
  <c r="D15" i="14"/>
  <c r="C15" i="14"/>
  <c r="B15" i="14"/>
  <c r="B16" i="14" s="1"/>
  <c r="E16" i="14" l="1"/>
  <c r="G16" i="14"/>
  <c r="I16" i="14"/>
  <c r="K16" i="14"/>
  <c r="M16" i="14"/>
  <c r="O16" i="14"/>
  <c r="Q16" i="14"/>
  <c r="F16" i="14"/>
  <c r="H16" i="14"/>
  <c r="J16" i="14"/>
  <c r="L16" i="14"/>
  <c r="P16" i="14"/>
  <c r="AJ10" i="7"/>
  <c r="AV10" i="7"/>
  <c r="AX10" i="7"/>
  <c r="BN10" i="7"/>
  <c r="BP10" i="7"/>
  <c r="CF10" i="7"/>
  <c r="AZ10" i="7"/>
  <c r="G10" i="7"/>
  <c r="I10" i="7"/>
  <c r="K10" i="7"/>
  <c r="M10" i="7"/>
  <c r="O10" i="7"/>
  <c r="Q10" i="7"/>
  <c r="S10" i="7"/>
  <c r="Y10" i="7"/>
  <c r="AA10" i="7"/>
  <c r="AC10" i="7"/>
  <c r="AE10" i="7"/>
  <c r="AG10" i="7"/>
  <c r="AI10" i="7"/>
  <c r="AO10" i="7"/>
  <c r="AQ10" i="7"/>
  <c r="AS10" i="7"/>
  <c r="AU10" i="7"/>
  <c r="AW10" i="7"/>
  <c r="AY10" i="7"/>
  <c r="BE10" i="7"/>
  <c r="BG10" i="7"/>
  <c r="BI10" i="7"/>
  <c r="BK10" i="7"/>
  <c r="BM10" i="7"/>
  <c r="BO10" i="7"/>
  <c r="BU10" i="7"/>
  <c r="BW10" i="7"/>
  <c r="BY10" i="7"/>
  <c r="CA10" i="7"/>
  <c r="CC10" i="7"/>
  <c r="CE10" i="7"/>
</calcChain>
</file>

<file path=xl/sharedStrings.xml><?xml version="1.0" encoding="utf-8"?>
<sst xmlns="http://schemas.openxmlformats.org/spreadsheetml/2006/main" count="154" uniqueCount="38">
  <si>
    <t>№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</si>
  <si>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</si>
  <si>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</si>
  <si>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</si>
  <si>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</si>
  <si>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</si>
  <si>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</si>
  <si>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>Свод методиста районного отдела образования</t>
  </si>
  <si>
    <t>ФИО методиста ДО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</si>
  <si>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</si>
  <si>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</si>
  <si>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</si>
  <si>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Развитие познавательных и интеллектуальных навыков</t>
  </si>
  <si>
    <t>Кол-во детей</t>
  </si>
  <si>
    <t>Всего</t>
  </si>
  <si>
    <t>%</t>
  </si>
  <si>
    <t>Наименование детских садов, мини-центров, школ с предшкольными классами</t>
  </si>
  <si>
    <t>Наименование района___________________________________________________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</si>
  <si>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</si>
  <si>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</si>
  <si>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</si>
  <si>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</si>
  <si>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</si>
  <si>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</si>
  <si>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Приложение 5</t>
  </si>
  <si>
    <t>Наименование района_______________________________________________________</t>
  </si>
  <si>
    <t>ТОО "Aniretake 2010" детский сад "Мирас"</t>
  </si>
  <si>
    <t xml:space="preserve">Младшая группа Пчелки </t>
  </si>
  <si>
    <t>Средняя группа Гномики</t>
  </si>
  <si>
    <t>Старшая группа Жулдыз</t>
  </si>
  <si>
    <t>Старшая группа Ромашк</t>
  </si>
  <si>
    <t>Предшкольная группа Солнышко</t>
  </si>
  <si>
    <t>Предшкольная группа Балапан</t>
  </si>
  <si>
    <t>Разновозрастная группа (дети 3-х лет, 4-х лет)Гулдер</t>
  </si>
  <si>
    <t>Павличенко ирина Вячеславовна</t>
  </si>
  <si>
    <t>ФИО методиста: Павличенко Ирина Вячеславовна</t>
  </si>
  <si>
    <t>ФИО методиста РОО Павличенко Ирина Вячеславовна</t>
  </si>
  <si>
    <t>итоговый 2024- 2025учебный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</si>
</sst>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/>
    <xf numFmtId="1" fontId="1" fillId="2" borderId="1" xfId="0" applyNumberFormat="1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2"/>
  <sheetViews>
    <sheetView workbookViewId="0">
      <selection activeCell="B4" sqref="B4"/>
    </sheetView>
  </sheetViews>
  <sheetFormatPr defaultRowHeight="15" x14ac:dyDescent="0.25"/>
  <cols>
    <col min="1" max="1" width="5.85546875" customWidth="1"/>
    <col min="2" max="2" width="17.140625" customWidth="1"/>
    <col min="3" max="3" width="17.85546875" customWidth="1"/>
  </cols>
  <sheetData>
    <row r="1" spans="1:8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15.75" x14ac:dyDescent="0.25">
      <c r="A2" s="1"/>
      <c r="B2" s="30" t="s">
        <v>7</v>
      </c>
      <c r="C2" s="30"/>
      <c r="D2" s="30"/>
      <c r="E2" s="30"/>
      <c r="F2" s="30"/>
      <c r="G2" s="1"/>
      <c r="H2" s="1"/>
      <c r="I2" s="1"/>
      <c r="J2" s="1"/>
      <c r="K2" s="1" t="s">
        <v>17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29" t="s">
        <v>24</v>
      </c>
      <c r="CC2" s="29"/>
      <c r="CD2" s="1"/>
      <c r="CE2" s="1"/>
      <c r="CF2" s="1"/>
    </row>
    <row r="3" spans="1:84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15.75" x14ac:dyDescent="0.25">
      <c r="A4" s="1"/>
      <c r="B4" s="15" t="s">
        <v>37</v>
      </c>
      <c r="C4" s="1"/>
      <c r="D4" s="1"/>
      <c r="E4" s="1"/>
      <c r="F4" s="1"/>
      <c r="G4" s="1"/>
      <c r="H4" s="1"/>
      <c r="I4" s="1"/>
      <c r="J4" s="1"/>
      <c r="K4" s="29" t="s">
        <v>35</v>
      </c>
      <c r="L4" s="29"/>
      <c r="M4" s="29"/>
      <c r="N4" s="29"/>
      <c r="O4" s="29"/>
      <c r="P4" s="29"/>
      <c r="Q4" s="29"/>
      <c r="R4" s="29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57.75" customHeight="1" x14ac:dyDescent="0.25">
      <c r="A6" s="26" t="s">
        <v>0</v>
      </c>
      <c r="B6" s="25" t="s">
        <v>16</v>
      </c>
      <c r="C6" s="25" t="s">
        <v>8</v>
      </c>
      <c r="D6" s="25" t="s">
        <v>1</v>
      </c>
      <c r="E6" s="27" t="s">
        <v>19</v>
      </c>
      <c r="F6" s="26" t="s">
        <v>2</v>
      </c>
      <c r="G6" s="26"/>
      <c r="H6" s="26"/>
      <c r="I6" s="25" t="s">
        <v>9</v>
      </c>
      <c r="J6" s="25"/>
      <c r="K6" s="25"/>
      <c r="L6" s="25" t="s">
        <v>10</v>
      </c>
      <c r="M6" s="25"/>
      <c r="N6" s="25"/>
      <c r="O6" s="25" t="s">
        <v>11</v>
      </c>
      <c r="P6" s="25"/>
      <c r="Q6" s="25"/>
      <c r="R6" s="25" t="s">
        <v>6</v>
      </c>
      <c r="S6" s="25"/>
      <c r="T6" s="25"/>
      <c r="U6" s="27" t="s">
        <v>20</v>
      </c>
      <c r="V6" s="26" t="s">
        <v>2</v>
      </c>
      <c r="W6" s="26"/>
      <c r="X6" s="26"/>
      <c r="Y6" s="25" t="s">
        <v>9</v>
      </c>
      <c r="Z6" s="25"/>
      <c r="AA6" s="25"/>
      <c r="AB6" s="25" t="s">
        <v>10</v>
      </c>
      <c r="AC6" s="25"/>
      <c r="AD6" s="25"/>
      <c r="AE6" s="25" t="s">
        <v>11</v>
      </c>
      <c r="AF6" s="25"/>
      <c r="AG6" s="25"/>
      <c r="AH6" s="25" t="s">
        <v>6</v>
      </c>
      <c r="AI6" s="25"/>
      <c r="AJ6" s="25"/>
      <c r="AK6" s="27" t="s">
        <v>21</v>
      </c>
      <c r="AL6" s="26" t="s">
        <v>2</v>
      </c>
      <c r="AM6" s="26"/>
      <c r="AN6" s="26"/>
      <c r="AO6" s="25" t="s">
        <v>9</v>
      </c>
      <c r="AP6" s="25"/>
      <c r="AQ6" s="25"/>
      <c r="AR6" s="25" t="s">
        <v>10</v>
      </c>
      <c r="AS6" s="25"/>
      <c r="AT6" s="25"/>
      <c r="AU6" s="25" t="s">
        <v>11</v>
      </c>
      <c r="AV6" s="25"/>
      <c r="AW6" s="25"/>
      <c r="AX6" s="25" t="s">
        <v>6</v>
      </c>
      <c r="AY6" s="25"/>
      <c r="AZ6" s="25"/>
      <c r="BA6" s="27" t="s">
        <v>22</v>
      </c>
      <c r="BB6" s="26" t="s">
        <v>2</v>
      </c>
      <c r="BC6" s="26"/>
      <c r="BD6" s="26"/>
      <c r="BE6" s="25" t="s">
        <v>9</v>
      </c>
      <c r="BF6" s="25"/>
      <c r="BG6" s="25"/>
      <c r="BH6" s="25" t="s">
        <v>10</v>
      </c>
      <c r="BI6" s="25"/>
      <c r="BJ6" s="25"/>
      <c r="BK6" s="25" t="s">
        <v>11</v>
      </c>
      <c r="BL6" s="25"/>
      <c r="BM6" s="25"/>
      <c r="BN6" s="25" t="s">
        <v>6</v>
      </c>
      <c r="BO6" s="25"/>
      <c r="BP6" s="25"/>
      <c r="BQ6" s="27" t="s">
        <v>23</v>
      </c>
      <c r="BR6" s="26" t="s">
        <v>2</v>
      </c>
      <c r="BS6" s="26"/>
      <c r="BT6" s="26"/>
      <c r="BU6" s="25" t="s">
        <v>9</v>
      </c>
      <c r="BV6" s="25"/>
      <c r="BW6" s="25"/>
      <c r="BX6" s="25" t="s">
        <v>12</v>
      </c>
      <c r="BY6" s="25"/>
      <c r="BZ6" s="25"/>
      <c r="CA6" s="25" t="s">
        <v>11</v>
      </c>
      <c r="CB6" s="25"/>
      <c r="CC6" s="25"/>
      <c r="CD6" s="25" t="s">
        <v>6</v>
      </c>
      <c r="CE6" s="25"/>
      <c r="CF6" s="25"/>
    </row>
    <row r="7" spans="1:84" ht="97.5" customHeight="1" x14ac:dyDescent="0.25">
      <c r="A7" s="26"/>
      <c r="B7" s="25"/>
      <c r="C7" s="25"/>
      <c r="D7" s="25"/>
      <c r="E7" s="27"/>
      <c r="F7" s="3" t="s">
        <v>3</v>
      </c>
      <c r="G7" s="3" t="s">
        <v>4</v>
      </c>
      <c r="H7" s="3" t="s">
        <v>5</v>
      </c>
      <c r="I7" s="3" t="s">
        <v>3</v>
      </c>
      <c r="J7" s="3" t="s">
        <v>4</v>
      </c>
      <c r="K7" s="3" t="s">
        <v>5</v>
      </c>
      <c r="L7" s="3" t="s">
        <v>3</v>
      </c>
      <c r="M7" s="3" t="s">
        <v>4</v>
      </c>
      <c r="N7" s="3" t="s">
        <v>5</v>
      </c>
      <c r="O7" s="3" t="s">
        <v>3</v>
      </c>
      <c r="P7" s="3" t="s">
        <v>4</v>
      </c>
      <c r="Q7" s="3" t="s">
        <v>5</v>
      </c>
      <c r="R7" s="3" t="s">
        <v>3</v>
      </c>
      <c r="S7" s="3" t="s">
        <v>4</v>
      </c>
      <c r="T7" s="3" t="s">
        <v>5</v>
      </c>
      <c r="U7" s="27"/>
      <c r="V7" s="3" t="s">
        <v>3</v>
      </c>
      <c r="W7" s="3" t="s">
        <v>4</v>
      </c>
      <c r="X7" s="3" t="s">
        <v>5</v>
      </c>
      <c r="Y7" s="3" t="s">
        <v>3</v>
      </c>
      <c r="Z7" s="3" t="s">
        <v>4</v>
      </c>
      <c r="AA7" s="3" t="s">
        <v>5</v>
      </c>
      <c r="AB7" s="3" t="s">
        <v>3</v>
      </c>
      <c r="AC7" s="3" t="s">
        <v>4</v>
      </c>
      <c r="AD7" s="3" t="s">
        <v>5</v>
      </c>
      <c r="AE7" s="3" t="s">
        <v>3</v>
      </c>
      <c r="AF7" s="3" t="s">
        <v>4</v>
      </c>
      <c r="AG7" s="3" t="s">
        <v>5</v>
      </c>
      <c r="AH7" s="3" t="s">
        <v>3</v>
      </c>
      <c r="AI7" s="3" t="s">
        <v>4</v>
      </c>
      <c r="AJ7" s="3" t="s">
        <v>5</v>
      </c>
      <c r="AK7" s="27"/>
      <c r="AL7" s="3" t="s">
        <v>3</v>
      </c>
      <c r="AM7" s="3" t="s">
        <v>4</v>
      </c>
      <c r="AN7" s="3" t="s">
        <v>5</v>
      </c>
      <c r="AO7" s="3" t="s">
        <v>3</v>
      </c>
      <c r="AP7" s="3" t="s">
        <v>4</v>
      </c>
      <c r="AQ7" s="3" t="s">
        <v>5</v>
      </c>
      <c r="AR7" s="3" t="s">
        <v>3</v>
      </c>
      <c r="AS7" s="3" t="s">
        <v>4</v>
      </c>
      <c r="AT7" s="3" t="s">
        <v>5</v>
      </c>
      <c r="AU7" s="3" t="s">
        <v>3</v>
      </c>
      <c r="AV7" s="3" t="s">
        <v>4</v>
      </c>
      <c r="AW7" s="3" t="s">
        <v>5</v>
      </c>
      <c r="AX7" s="3" t="s">
        <v>3</v>
      </c>
      <c r="AY7" s="3" t="s">
        <v>4</v>
      </c>
      <c r="AZ7" s="3" t="s">
        <v>5</v>
      </c>
      <c r="BA7" s="27"/>
      <c r="BB7" s="3" t="s">
        <v>3</v>
      </c>
      <c r="BC7" s="3" t="s">
        <v>4</v>
      </c>
      <c r="BD7" s="3" t="s">
        <v>5</v>
      </c>
      <c r="BE7" s="3" t="s">
        <v>3</v>
      </c>
      <c r="BF7" s="3" t="s">
        <v>4</v>
      </c>
      <c r="BG7" s="3" t="s">
        <v>5</v>
      </c>
      <c r="BH7" s="3" t="s">
        <v>3</v>
      </c>
      <c r="BI7" s="3" t="s">
        <v>4</v>
      </c>
      <c r="BJ7" s="3" t="s">
        <v>5</v>
      </c>
      <c r="BK7" s="3" t="s">
        <v>3</v>
      </c>
      <c r="BL7" s="3" t="s">
        <v>4</v>
      </c>
      <c r="BM7" s="3" t="s">
        <v>5</v>
      </c>
      <c r="BN7" s="3" t="s">
        <v>3</v>
      </c>
      <c r="BO7" s="3" t="s">
        <v>4</v>
      </c>
      <c r="BP7" s="3" t="s">
        <v>5</v>
      </c>
      <c r="BQ7" s="27"/>
      <c r="BR7" s="3" t="s">
        <v>3</v>
      </c>
      <c r="BS7" s="3" t="s">
        <v>4</v>
      </c>
      <c r="BT7" s="3" t="s">
        <v>5</v>
      </c>
      <c r="BU7" s="3" t="s">
        <v>3</v>
      </c>
      <c r="BV7" s="3" t="s">
        <v>4</v>
      </c>
      <c r="BW7" s="3" t="s">
        <v>5</v>
      </c>
      <c r="BX7" s="3" t="s">
        <v>3</v>
      </c>
      <c r="BY7" s="3" t="s">
        <v>4</v>
      </c>
      <c r="BZ7" s="3" t="s">
        <v>5</v>
      </c>
      <c r="CA7" s="3" t="s">
        <v>3</v>
      </c>
      <c r="CB7" s="3" t="s">
        <v>4</v>
      </c>
      <c r="CC7" s="3" t="s">
        <v>5</v>
      </c>
      <c r="CD7" s="3" t="s">
        <v>3</v>
      </c>
      <c r="CE7" s="3" t="s">
        <v>4</v>
      </c>
      <c r="CF7" s="3" t="s">
        <v>5</v>
      </c>
    </row>
    <row r="8" spans="1:84" ht="47.25" x14ac:dyDescent="0.25">
      <c r="A8" s="4">
        <v>1</v>
      </c>
      <c r="B8" s="6" t="s">
        <v>26</v>
      </c>
      <c r="C8" s="6" t="s">
        <v>34</v>
      </c>
      <c r="D8" s="4">
        <v>156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15</v>
      </c>
      <c r="V8" s="4">
        <v>14</v>
      </c>
      <c r="W8" s="4">
        <v>1</v>
      </c>
      <c r="X8" s="4">
        <v>0</v>
      </c>
      <c r="Y8" s="4">
        <v>14</v>
      </c>
      <c r="Z8" s="4">
        <v>1</v>
      </c>
      <c r="AA8" s="4">
        <v>0</v>
      </c>
      <c r="AB8" s="4">
        <v>14</v>
      </c>
      <c r="AC8" s="4">
        <v>1</v>
      </c>
      <c r="AD8" s="4">
        <v>0</v>
      </c>
      <c r="AE8" s="4">
        <v>13</v>
      </c>
      <c r="AF8" s="4">
        <v>2</v>
      </c>
      <c r="AG8" s="4">
        <v>0</v>
      </c>
      <c r="AH8" s="4">
        <v>14</v>
      </c>
      <c r="AI8" s="4">
        <v>1</v>
      </c>
      <c r="AJ8" s="4">
        <v>0</v>
      </c>
      <c r="AK8" s="10">
        <v>27</v>
      </c>
      <c r="AL8" s="10">
        <v>24</v>
      </c>
      <c r="AM8" s="10">
        <v>3</v>
      </c>
      <c r="AN8" s="10">
        <v>0</v>
      </c>
      <c r="AO8" s="10">
        <v>24</v>
      </c>
      <c r="AP8" s="10">
        <v>3</v>
      </c>
      <c r="AQ8" s="10">
        <v>0</v>
      </c>
      <c r="AR8" s="10">
        <v>24</v>
      </c>
      <c r="AS8" s="10">
        <v>3</v>
      </c>
      <c r="AT8" s="10">
        <v>0</v>
      </c>
      <c r="AU8" s="10">
        <v>24</v>
      </c>
      <c r="AV8" s="10">
        <v>3</v>
      </c>
      <c r="AW8" s="10">
        <v>0</v>
      </c>
      <c r="AX8" s="10">
        <v>26</v>
      </c>
      <c r="AY8" s="10">
        <v>1</v>
      </c>
      <c r="AZ8" s="10">
        <v>0</v>
      </c>
      <c r="BA8" s="10">
        <v>68</v>
      </c>
      <c r="BB8" s="10">
        <v>64</v>
      </c>
      <c r="BC8" s="10">
        <v>4</v>
      </c>
      <c r="BD8" s="10">
        <v>0</v>
      </c>
      <c r="BE8" s="10">
        <v>64</v>
      </c>
      <c r="BF8" s="10">
        <v>4</v>
      </c>
      <c r="BG8" s="10">
        <v>0</v>
      </c>
      <c r="BH8" s="10">
        <v>64</v>
      </c>
      <c r="BI8" s="10">
        <v>4</v>
      </c>
      <c r="BJ8" s="10">
        <v>0</v>
      </c>
      <c r="BK8" s="10">
        <v>65</v>
      </c>
      <c r="BL8" s="10">
        <v>3</v>
      </c>
      <c r="BM8" s="10">
        <v>0</v>
      </c>
      <c r="BN8" s="10">
        <v>64</v>
      </c>
      <c r="BO8" s="10">
        <v>4</v>
      </c>
      <c r="BP8" s="10">
        <v>0</v>
      </c>
      <c r="BQ8" s="4">
        <v>46</v>
      </c>
      <c r="BR8" s="4">
        <v>43</v>
      </c>
      <c r="BS8" s="4">
        <v>3</v>
      </c>
      <c r="BT8" s="4">
        <v>0</v>
      </c>
      <c r="BU8" s="4">
        <v>43</v>
      </c>
      <c r="BV8" s="4">
        <v>3</v>
      </c>
      <c r="BW8" s="4">
        <v>0</v>
      </c>
      <c r="BX8" s="4">
        <v>43</v>
      </c>
      <c r="BY8" s="4">
        <v>3</v>
      </c>
      <c r="BZ8" s="4">
        <v>0</v>
      </c>
      <c r="CA8" s="4">
        <v>44</v>
      </c>
      <c r="CB8" s="4">
        <v>2</v>
      </c>
      <c r="CC8" s="4">
        <v>0</v>
      </c>
      <c r="CD8" s="4">
        <v>44</v>
      </c>
      <c r="CE8" s="4">
        <v>2</v>
      </c>
      <c r="CF8" s="4">
        <v>0</v>
      </c>
    </row>
    <row r="9" spans="1:84" ht="15.75" x14ac:dyDescent="0.25">
      <c r="A9" s="28" t="s">
        <v>14</v>
      </c>
      <c r="B9" s="28"/>
      <c r="C9" s="28"/>
      <c r="D9" s="4">
        <v>156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15</v>
      </c>
      <c r="V9" s="4">
        <v>14</v>
      </c>
      <c r="W9" s="4">
        <v>1</v>
      </c>
      <c r="X9" s="4">
        <v>0</v>
      </c>
      <c r="Y9" s="4">
        <v>14</v>
      </c>
      <c r="Z9" s="4">
        <v>1</v>
      </c>
      <c r="AA9" s="4">
        <v>0</v>
      </c>
      <c r="AB9" s="4">
        <v>14</v>
      </c>
      <c r="AC9" s="4">
        <v>1</v>
      </c>
      <c r="AD9" s="4">
        <v>0</v>
      </c>
      <c r="AE9" s="4">
        <v>13</v>
      </c>
      <c r="AF9" s="4">
        <v>2</v>
      </c>
      <c r="AG9" s="4">
        <v>0</v>
      </c>
      <c r="AH9" s="4">
        <v>14</v>
      </c>
      <c r="AI9" s="4">
        <v>1</v>
      </c>
      <c r="AJ9" s="4">
        <v>0</v>
      </c>
      <c r="AK9" s="10">
        <v>27</v>
      </c>
      <c r="AL9" s="10">
        <v>24</v>
      </c>
      <c r="AM9" s="10">
        <v>3</v>
      </c>
      <c r="AN9" s="10">
        <v>0</v>
      </c>
      <c r="AO9" s="10">
        <v>24</v>
      </c>
      <c r="AP9" s="10">
        <v>3</v>
      </c>
      <c r="AQ9" s="10">
        <v>0</v>
      </c>
      <c r="AR9" s="10">
        <v>24</v>
      </c>
      <c r="AS9" s="10">
        <v>3</v>
      </c>
      <c r="AT9" s="10">
        <v>0</v>
      </c>
      <c r="AU9" s="10">
        <v>24</v>
      </c>
      <c r="AV9" s="10">
        <v>3</v>
      </c>
      <c r="AW9" s="10">
        <v>0</v>
      </c>
      <c r="AX9" s="10">
        <v>26</v>
      </c>
      <c r="AY9" s="10">
        <v>1</v>
      </c>
      <c r="AZ9" s="10">
        <v>0</v>
      </c>
      <c r="BA9" s="10">
        <v>68</v>
      </c>
      <c r="BB9" s="10">
        <v>64</v>
      </c>
      <c r="BC9" s="10">
        <v>4</v>
      </c>
      <c r="BD9" s="10">
        <v>0</v>
      </c>
      <c r="BE9" s="10">
        <v>64</v>
      </c>
      <c r="BF9" s="10">
        <v>4</v>
      </c>
      <c r="BG9" s="10">
        <v>0</v>
      </c>
      <c r="BH9" s="10">
        <v>64</v>
      </c>
      <c r="BI9" s="10">
        <v>4</v>
      </c>
      <c r="BJ9" s="10">
        <v>0</v>
      </c>
      <c r="BK9" s="10">
        <v>65</v>
      </c>
      <c r="BL9" s="10">
        <v>3</v>
      </c>
      <c r="BM9" s="10">
        <v>0</v>
      </c>
      <c r="BN9" s="10">
        <v>64</v>
      </c>
      <c r="BO9" s="10">
        <v>4</v>
      </c>
      <c r="BP9" s="10">
        <v>0</v>
      </c>
      <c r="BQ9" s="4">
        <v>46</v>
      </c>
      <c r="BR9" s="4">
        <v>43</v>
      </c>
      <c r="BS9" s="4">
        <v>3</v>
      </c>
      <c r="BT9" s="4">
        <v>0</v>
      </c>
      <c r="BU9" s="4">
        <v>43</v>
      </c>
      <c r="BV9" s="4">
        <v>3</v>
      </c>
      <c r="BW9" s="4">
        <v>0</v>
      </c>
      <c r="BX9" s="4">
        <v>43</v>
      </c>
      <c r="BY9" s="4">
        <v>3</v>
      </c>
      <c r="BZ9" s="4">
        <v>0</v>
      </c>
      <c r="CA9" s="4">
        <v>44</v>
      </c>
      <c r="CB9" s="4">
        <v>2</v>
      </c>
      <c r="CC9" s="4">
        <v>0</v>
      </c>
      <c r="CD9" s="4">
        <v>44</v>
      </c>
      <c r="CE9" s="4">
        <v>2</v>
      </c>
      <c r="CF9" s="4">
        <v>0</v>
      </c>
    </row>
    <row r="10" spans="1:84" ht="15.75" x14ac:dyDescent="0.25">
      <c r="A10" s="22" t="s">
        <v>15</v>
      </c>
      <c r="B10" s="23"/>
      <c r="C10" s="24"/>
      <c r="D10" s="14"/>
      <c r="E10" s="11" t="e">
        <f>E9*100/E9</f>
        <v>#DIV/0!</v>
      </c>
      <c r="F10" s="12" t="e">
        <f>F9*100/E9</f>
        <v>#DIV/0!</v>
      </c>
      <c r="G10" s="13" t="e">
        <f>G9*10/E9</f>
        <v>#DIV/0!</v>
      </c>
      <c r="H10" s="13" t="e">
        <f>H9*100/E9</f>
        <v>#DIV/0!</v>
      </c>
      <c r="I10" s="10" t="e">
        <f>I9*100/E9</f>
        <v>#DIV/0!</v>
      </c>
      <c r="J10" s="10" t="e">
        <f>J9*100/E9</f>
        <v>#DIV/0!</v>
      </c>
      <c r="K10" s="10" t="e">
        <f>K9*100/E9</f>
        <v>#DIV/0!</v>
      </c>
      <c r="L10" s="10" t="e">
        <f>L9*100/E9</f>
        <v>#DIV/0!</v>
      </c>
      <c r="M10" s="10" t="e">
        <f>M9*100/E9</f>
        <v>#DIV/0!</v>
      </c>
      <c r="N10" s="10" t="e">
        <f>N9*100/E9</f>
        <v>#DIV/0!</v>
      </c>
      <c r="O10" s="10" t="e">
        <f>O9*100/E9</f>
        <v>#DIV/0!</v>
      </c>
      <c r="P10" s="10" t="e">
        <f>P9*100/E9</f>
        <v>#DIV/0!</v>
      </c>
      <c r="Q10" s="10" t="e">
        <f>Q9*100/E9</f>
        <v>#DIV/0!</v>
      </c>
      <c r="R10" s="10" t="e">
        <f>R9*100/E9</f>
        <v>#DIV/0!</v>
      </c>
      <c r="S10" s="10" t="e">
        <f>S9*100/E9</f>
        <v>#DIV/0!</v>
      </c>
      <c r="T10" s="10" t="e">
        <f>T9*100/E9</f>
        <v>#DIV/0!</v>
      </c>
      <c r="U10" s="11">
        <f>U9*100/U9</f>
        <v>100</v>
      </c>
      <c r="V10" s="12">
        <f>V9*100/U9</f>
        <v>93.333333333333329</v>
      </c>
      <c r="W10" s="13">
        <v>53</v>
      </c>
      <c r="X10" s="13">
        <f>X9*100/U9</f>
        <v>0</v>
      </c>
      <c r="Y10" s="10">
        <f>Y9*100/U9</f>
        <v>93.333333333333329</v>
      </c>
      <c r="Z10" s="10">
        <f>Z9*100/U9</f>
        <v>6.666666666666667</v>
      </c>
      <c r="AA10" s="10">
        <f>AA9*100/U9</f>
        <v>0</v>
      </c>
      <c r="AB10" s="10">
        <f>AB9*100/U9</f>
        <v>93.333333333333329</v>
      </c>
      <c r="AC10" s="10">
        <f>AC9*100/U9</f>
        <v>6.666666666666667</v>
      </c>
      <c r="AD10" s="10">
        <f>AD9*100/U9</f>
        <v>0</v>
      </c>
      <c r="AE10" s="10">
        <f>AE9*100/U9</f>
        <v>86.666666666666671</v>
      </c>
      <c r="AF10" s="10">
        <f>AF9*100/U9</f>
        <v>13.333333333333334</v>
      </c>
      <c r="AG10" s="10">
        <f>AG9*100/U9</f>
        <v>0</v>
      </c>
      <c r="AH10" s="10">
        <f>AH9*100/U9</f>
        <v>93.333333333333329</v>
      </c>
      <c r="AI10" s="10">
        <f>AI9*100/U9</f>
        <v>6.666666666666667</v>
      </c>
      <c r="AJ10" s="10">
        <f>AJ9*100/U9</f>
        <v>0</v>
      </c>
      <c r="AK10" s="11">
        <f>AK9*100/AK9</f>
        <v>100</v>
      </c>
      <c r="AL10" s="10">
        <v>88.8</v>
      </c>
      <c r="AM10" s="10">
        <v>11.1</v>
      </c>
      <c r="AN10" s="13">
        <v>0</v>
      </c>
      <c r="AO10" s="10">
        <f>AO9*100/AK9</f>
        <v>88.888888888888886</v>
      </c>
      <c r="AP10" s="10">
        <f>AP9*100/AK9</f>
        <v>11.111111111111111</v>
      </c>
      <c r="AQ10" s="10">
        <f>AQ9*100/AK9</f>
        <v>0</v>
      </c>
      <c r="AR10" s="10">
        <f>AR9*100/AK9</f>
        <v>88.888888888888886</v>
      </c>
      <c r="AS10" s="10">
        <f>AS9*100/AK9</f>
        <v>11.111111111111111</v>
      </c>
      <c r="AT10" s="10">
        <f>AT9*100/AK9</f>
        <v>0</v>
      </c>
      <c r="AU10" s="10">
        <f>AU9*100/AK9</f>
        <v>88.888888888888886</v>
      </c>
      <c r="AV10" s="10">
        <f>AV9*100/AK9</f>
        <v>11.111111111111111</v>
      </c>
      <c r="AW10" s="10">
        <f>AW9*100/AK9</f>
        <v>0</v>
      </c>
      <c r="AX10" s="10">
        <f>AX9*100/AK9</f>
        <v>96.296296296296291</v>
      </c>
      <c r="AY10" s="10">
        <f>AY9*100/AK9</f>
        <v>3.7037037037037037</v>
      </c>
      <c r="AZ10" s="10">
        <f>AZ9*100/AK9</f>
        <v>0</v>
      </c>
      <c r="BA10" s="11">
        <f>BA9*100/BA9</f>
        <v>100</v>
      </c>
      <c r="BB10" s="12">
        <f>BB9*100/BA9</f>
        <v>94.117647058823536</v>
      </c>
      <c r="BC10" s="13">
        <v>6</v>
      </c>
      <c r="BD10" s="13">
        <f>BD9*100/BA9</f>
        <v>0</v>
      </c>
      <c r="BE10" s="10">
        <f>BE9*100/BA9</f>
        <v>94.117647058823536</v>
      </c>
      <c r="BF10" s="10">
        <f>BF9*100/BA9</f>
        <v>5.882352941176471</v>
      </c>
      <c r="BG10" s="10">
        <f>BG9*100/BA9</f>
        <v>0</v>
      </c>
      <c r="BH10" s="10">
        <f>BH9*100/BA9</f>
        <v>94.117647058823536</v>
      </c>
      <c r="BI10" s="10">
        <f>BI9*100/BA9</f>
        <v>5.882352941176471</v>
      </c>
      <c r="BJ10" s="10">
        <f>BJ9*100/BA9</f>
        <v>0</v>
      </c>
      <c r="BK10" s="10">
        <f>BK9*100/BA9</f>
        <v>95.588235294117652</v>
      </c>
      <c r="BL10" s="10">
        <f>BL9*100/BA9</f>
        <v>4.4117647058823533</v>
      </c>
      <c r="BM10" s="10">
        <f>BM9*100/BA9</f>
        <v>0</v>
      </c>
      <c r="BN10" s="10">
        <f>BN9*100/BA9</f>
        <v>94.117647058823536</v>
      </c>
      <c r="BO10" s="10">
        <f>BO9*100/BA9</f>
        <v>5.882352941176471</v>
      </c>
      <c r="BP10" s="10">
        <f>BP9*100/BA9</f>
        <v>0</v>
      </c>
      <c r="BQ10" s="11">
        <f>BQ9*100/BQ9</f>
        <v>100</v>
      </c>
      <c r="BR10" s="12">
        <f>BR9*100/BQ9</f>
        <v>93.478260869565219</v>
      </c>
      <c r="BS10" s="13">
        <v>7</v>
      </c>
      <c r="BT10" s="13">
        <f>BT9*100/BQ9</f>
        <v>0</v>
      </c>
      <c r="BU10" s="10">
        <f>BU9*100/BQ9</f>
        <v>93.478260869565219</v>
      </c>
      <c r="BV10" s="10">
        <f>BV9*100/BQ9</f>
        <v>6.5217391304347823</v>
      </c>
      <c r="BW10" s="10">
        <f>BW9*100/BQ9</f>
        <v>0</v>
      </c>
      <c r="BX10" s="10">
        <f>BX9*100/BQ9</f>
        <v>93.478260869565219</v>
      </c>
      <c r="BY10" s="10">
        <f>BY9*100/BQ9</f>
        <v>6.5217391304347823</v>
      </c>
      <c r="BZ10" s="10">
        <f>BZ9*100/BQ9</f>
        <v>0</v>
      </c>
      <c r="CA10" s="10">
        <f>CA9*100/BQ9</f>
        <v>95.652173913043484</v>
      </c>
      <c r="CB10" s="10">
        <f>CB9*100/BQ9</f>
        <v>4.3478260869565215</v>
      </c>
      <c r="CC10" s="10">
        <f>CC9*100/BQ9</f>
        <v>0</v>
      </c>
      <c r="CD10" s="10">
        <f>CD9*100/BQ9</f>
        <v>95.652173913043484</v>
      </c>
      <c r="CE10" s="10">
        <f>CE9*100/BQ9</f>
        <v>4.3478260869565215</v>
      </c>
      <c r="CF10" s="10">
        <f>CF9*100/BQ9</f>
        <v>0</v>
      </c>
    </row>
    <row r="11" spans="1:84" x14ac:dyDescent="0.25">
      <c r="B11" s="7"/>
      <c r="C11" s="7"/>
      <c r="D11" s="7"/>
    </row>
    <row r="12" spans="1:84" ht="11.25" customHeight="1" x14ac:dyDescent="0.25">
      <c r="C12" s="7"/>
      <c r="D12" s="7"/>
    </row>
  </sheetData>
  <mergeCells count="39">
    <mergeCell ref="A9:C9"/>
    <mergeCell ref="CB2:CC2"/>
    <mergeCell ref="V6:X6"/>
    <mergeCell ref="B2:F2"/>
    <mergeCell ref="K4:R4"/>
    <mergeCell ref="E6:E7"/>
    <mergeCell ref="F6:H6"/>
    <mergeCell ref="I6:K6"/>
    <mergeCell ref="L6:N6"/>
    <mergeCell ref="O6:Q6"/>
    <mergeCell ref="R6:T6"/>
    <mergeCell ref="U6:U7"/>
    <mergeCell ref="AX6:AZ6"/>
    <mergeCell ref="BA6:BA7"/>
    <mergeCell ref="BB6:BD6"/>
    <mergeCell ref="AU6:AW6"/>
    <mergeCell ref="AO6:AQ6"/>
    <mergeCell ref="Y6:AA6"/>
    <mergeCell ref="AB6:AD6"/>
    <mergeCell ref="AE6:AG6"/>
    <mergeCell ref="AH6:AJ6"/>
    <mergeCell ref="AK6:AK7"/>
    <mergeCell ref="AL6:AN6"/>
    <mergeCell ref="A10:C10"/>
    <mergeCell ref="CD6:CF6"/>
    <mergeCell ref="A6:A7"/>
    <mergeCell ref="B6:B7"/>
    <mergeCell ref="C6:C7"/>
    <mergeCell ref="D6:D7"/>
    <mergeCell ref="BX6:BZ6"/>
    <mergeCell ref="CA6:CC6"/>
    <mergeCell ref="BN6:BP6"/>
    <mergeCell ref="BQ6:BQ7"/>
    <mergeCell ref="BR6:BT6"/>
    <mergeCell ref="BU6:BW6"/>
    <mergeCell ref="BH6:BJ6"/>
    <mergeCell ref="BK6:BM6"/>
    <mergeCell ref="BE6:BG6"/>
    <mergeCell ref="AR6:AT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6" zoomScale="71" zoomScaleNormal="71" workbookViewId="0">
      <selection activeCell="R1" sqref="A1:R19"/>
    </sheetView>
  </sheetViews>
  <sheetFormatPr defaultRowHeight="15" x14ac:dyDescent="0.25"/>
  <cols>
    <col min="1" max="1" width="20.28515625" customWidth="1"/>
  </cols>
  <sheetData>
    <row r="1" spans="1:17" x14ac:dyDescent="0.25">
      <c r="N1" s="31" t="s">
        <v>24</v>
      </c>
      <c r="O1" s="31"/>
    </row>
    <row r="2" spans="1:17" ht="15.75" x14ac:dyDescent="0.25">
      <c r="A2" s="32" t="s">
        <v>7</v>
      </c>
      <c r="B2" s="32"/>
      <c r="C2" s="32"/>
      <c r="D2" s="32"/>
      <c r="E2" s="32"/>
      <c r="F2" s="1"/>
      <c r="G2" s="1"/>
      <c r="H2" s="1"/>
      <c r="I2" s="29" t="s">
        <v>25</v>
      </c>
      <c r="J2" s="29"/>
      <c r="K2" s="29"/>
      <c r="L2" s="29"/>
      <c r="M2" s="29"/>
      <c r="N2" s="29"/>
      <c r="O2" s="29"/>
      <c r="P2" s="29"/>
      <c r="Q2" s="29"/>
    </row>
    <row r="3" spans="1:17" ht="15.75" x14ac:dyDescent="0.2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5" t="s">
        <v>37</v>
      </c>
      <c r="B4" s="1"/>
      <c r="C4" s="1"/>
      <c r="D4" s="1"/>
      <c r="E4" s="8"/>
      <c r="F4" s="1"/>
      <c r="G4" s="1"/>
      <c r="H4" s="1"/>
      <c r="I4" s="29" t="s">
        <v>36</v>
      </c>
      <c r="J4" s="29"/>
      <c r="K4" s="29"/>
      <c r="L4" s="29"/>
      <c r="M4" s="29"/>
      <c r="N4" s="29"/>
      <c r="O4" s="29"/>
      <c r="P4" s="29"/>
      <c r="Q4" s="29"/>
    </row>
    <row r="5" spans="1:1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 x14ac:dyDescent="0.25">
      <c r="A6" s="25" t="s">
        <v>18</v>
      </c>
      <c r="B6" s="25" t="s">
        <v>13</v>
      </c>
      <c r="C6" s="26" t="s">
        <v>2</v>
      </c>
      <c r="D6" s="26"/>
      <c r="E6" s="26"/>
      <c r="F6" s="25" t="s">
        <v>9</v>
      </c>
      <c r="G6" s="25"/>
      <c r="H6" s="25"/>
      <c r="I6" s="25" t="s">
        <v>10</v>
      </c>
      <c r="J6" s="25"/>
      <c r="K6" s="25"/>
      <c r="L6" s="25" t="s">
        <v>11</v>
      </c>
      <c r="M6" s="25"/>
      <c r="N6" s="25"/>
      <c r="O6" s="25" t="s">
        <v>6</v>
      </c>
      <c r="P6" s="25"/>
      <c r="Q6" s="25"/>
    </row>
    <row r="7" spans="1:17" ht="126" x14ac:dyDescent="0.25">
      <c r="A7" s="25"/>
      <c r="B7" s="25"/>
      <c r="C7" s="3" t="s">
        <v>3</v>
      </c>
      <c r="D7" s="3" t="s">
        <v>4</v>
      </c>
      <c r="E7" s="3" t="s">
        <v>5</v>
      </c>
      <c r="F7" s="3" t="s">
        <v>3</v>
      </c>
      <c r="G7" s="3" t="s">
        <v>4</v>
      </c>
      <c r="H7" s="3" t="s">
        <v>5</v>
      </c>
      <c r="I7" s="3" t="s">
        <v>3</v>
      </c>
      <c r="J7" s="3" t="s">
        <v>4</v>
      </c>
      <c r="K7" s="3" t="s">
        <v>5</v>
      </c>
      <c r="L7" s="3" t="s">
        <v>3</v>
      </c>
      <c r="M7" s="3" t="s">
        <v>4</v>
      </c>
      <c r="N7" s="3" t="s">
        <v>5</v>
      </c>
      <c r="O7" s="3" t="s">
        <v>3</v>
      </c>
      <c r="P7" s="3" t="s">
        <v>4</v>
      </c>
      <c r="Q7" s="3" t="s">
        <v>5</v>
      </c>
    </row>
    <row r="8" spans="1:17" ht="33" customHeight="1" x14ac:dyDescent="0.25">
      <c r="A8" s="6" t="s">
        <v>27</v>
      </c>
      <c r="B8" s="16">
        <v>15</v>
      </c>
      <c r="C8" s="16">
        <v>14</v>
      </c>
      <c r="D8" s="16">
        <v>1</v>
      </c>
      <c r="E8" s="16">
        <v>0</v>
      </c>
      <c r="F8" s="16">
        <v>14</v>
      </c>
      <c r="G8" s="16">
        <v>1</v>
      </c>
      <c r="H8" s="16">
        <v>0</v>
      </c>
      <c r="I8" s="16">
        <v>14</v>
      </c>
      <c r="J8" s="16">
        <v>1</v>
      </c>
      <c r="K8" s="16">
        <v>0</v>
      </c>
      <c r="L8" s="16">
        <v>13</v>
      </c>
      <c r="M8" s="16">
        <v>2</v>
      </c>
      <c r="N8" s="16">
        <v>0</v>
      </c>
      <c r="O8" s="16">
        <v>14</v>
      </c>
      <c r="P8" s="16">
        <v>1</v>
      </c>
      <c r="Q8" s="16">
        <v>0</v>
      </c>
    </row>
    <row r="9" spans="1:17" ht="31.5" x14ac:dyDescent="0.25">
      <c r="A9" s="6" t="s">
        <v>28</v>
      </c>
      <c r="B9" s="16">
        <v>25</v>
      </c>
      <c r="C9" s="17">
        <v>23</v>
      </c>
      <c r="D9" s="17">
        <v>2</v>
      </c>
      <c r="E9" s="17">
        <v>0</v>
      </c>
      <c r="F9" s="17">
        <v>23</v>
      </c>
      <c r="G9" s="17">
        <v>2</v>
      </c>
      <c r="H9" s="17">
        <v>0</v>
      </c>
      <c r="I9" s="17">
        <v>23</v>
      </c>
      <c r="J9" s="17">
        <v>2</v>
      </c>
      <c r="K9" s="17">
        <v>0</v>
      </c>
      <c r="L9" s="16">
        <v>23</v>
      </c>
      <c r="M9" s="17">
        <v>2</v>
      </c>
      <c r="N9" s="17">
        <v>0</v>
      </c>
      <c r="O9" s="17">
        <v>24</v>
      </c>
      <c r="P9" s="17">
        <v>1</v>
      </c>
      <c r="Q9" s="16">
        <v>0</v>
      </c>
    </row>
    <row r="10" spans="1:17" ht="31.5" x14ac:dyDescent="0.25">
      <c r="A10" s="6" t="s">
        <v>29</v>
      </c>
      <c r="B10" s="16">
        <v>25</v>
      </c>
      <c r="C10" s="16">
        <v>24</v>
      </c>
      <c r="D10" s="16">
        <v>1</v>
      </c>
      <c r="E10" s="16">
        <v>0</v>
      </c>
      <c r="F10" s="16">
        <v>23</v>
      </c>
      <c r="G10" s="16">
        <v>2</v>
      </c>
      <c r="H10" s="16">
        <v>0</v>
      </c>
      <c r="I10" s="16">
        <v>24</v>
      </c>
      <c r="J10" s="16">
        <v>1</v>
      </c>
      <c r="K10" s="16">
        <v>0</v>
      </c>
      <c r="L10" s="16">
        <v>24</v>
      </c>
      <c r="M10" s="16">
        <v>1</v>
      </c>
      <c r="N10" s="16">
        <v>0</v>
      </c>
      <c r="O10" s="16">
        <v>24</v>
      </c>
      <c r="P10" s="16">
        <v>1</v>
      </c>
      <c r="Q10" s="16">
        <v>0</v>
      </c>
    </row>
    <row r="11" spans="1:17" ht="31.5" x14ac:dyDescent="0.25">
      <c r="A11" s="6" t="s">
        <v>30</v>
      </c>
      <c r="B11" s="16">
        <v>25</v>
      </c>
      <c r="C11" s="16">
        <v>24</v>
      </c>
      <c r="D11" s="16">
        <v>1</v>
      </c>
      <c r="E11" s="16">
        <v>0</v>
      </c>
      <c r="F11" s="16">
        <v>24</v>
      </c>
      <c r="G11" s="16">
        <v>1</v>
      </c>
      <c r="H11" s="16">
        <v>0</v>
      </c>
      <c r="I11" s="16">
        <v>23</v>
      </c>
      <c r="J11" s="16">
        <v>2</v>
      </c>
      <c r="K11" s="16">
        <v>0</v>
      </c>
      <c r="L11" s="16">
        <v>24</v>
      </c>
      <c r="M11" s="16">
        <v>1</v>
      </c>
      <c r="N11" s="16">
        <v>0</v>
      </c>
      <c r="O11" s="16">
        <v>23</v>
      </c>
      <c r="P11" s="16">
        <v>2</v>
      </c>
      <c r="Q11" s="16">
        <v>0</v>
      </c>
    </row>
    <row r="12" spans="1:17" ht="31.5" x14ac:dyDescent="0.25">
      <c r="A12" s="6" t="s">
        <v>32</v>
      </c>
      <c r="B12" s="16">
        <v>22</v>
      </c>
      <c r="C12" s="16">
        <v>21</v>
      </c>
      <c r="D12" s="16">
        <v>1</v>
      </c>
      <c r="E12" s="16">
        <v>0</v>
      </c>
      <c r="F12" s="16">
        <v>20</v>
      </c>
      <c r="G12" s="16">
        <v>2</v>
      </c>
      <c r="H12" s="16">
        <v>0</v>
      </c>
      <c r="I12" s="16">
        <v>21</v>
      </c>
      <c r="J12" s="16">
        <v>1</v>
      </c>
      <c r="K12" s="16">
        <v>0</v>
      </c>
      <c r="L12" s="16">
        <v>21</v>
      </c>
      <c r="M12" s="16">
        <v>1</v>
      </c>
      <c r="N12" s="16">
        <v>0</v>
      </c>
      <c r="O12" s="16">
        <v>21</v>
      </c>
      <c r="P12" s="16">
        <v>1</v>
      </c>
      <c r="Q12" s="16">
        <v>0</v>
      </c>
    </row>
    <row r="13" spans="1:17" ht="31.5" x14ac:dyDescent="0.25">
      <c r="A13" s="6" t="s">
        <v>31</v>
      </c>
      <c r="B13" s="16">
        <v>24</v>
      </c>
      <c r="C13" s="16">
        <v>22</v>
      </c>
      <c r="D13" s="16">
        <v>2</v>
      </c>
      <c r="E13" s="16">
        <v>0</v>
      </c>
      <c r="F13" s="16">
        <v>22</v>
      </c>
      <c r="G13" s="16">
        <v>2</v>
      </c>
      <c r="H13" s="16">
        <v>0</v>
      </c>
      <c r="I13" s="16">
        <v>22</v>
      </c>
      <c r="J13" s="16">
        <v>2</v>
      </c>
      <c r="K13" s="16">
        <v>0</v>
      </c>
      <c r="L13" s="16">
        <v>23</v>
      </c>
      <c r="M13" s="16">
        <v>1</v>
      </c>
      <c r="N13" s="16">
        <v>0</v>
      </c>
      <c r="O13" s="16">
        <v>23</v>
      </c>
      <c r="P13" s="16">
        <v>1</v>
      </c>
      <c r="Q13" s="16">
        <v>0</v>
      </c>
    </row>
    <row r="14" spans="1:17" ht="39" customHeight="1" x14ac:dyDescent="0.25">
      <c r="A14" s="6" t="s">
        <v>33</v>
      </c>
      <c r="B14" s="16">
        <v>20</v>
      </c>
      <c r="C14" s="16">
        <v>17</v>
      </c>
      <c r="D14" s="16">
        <v>3</v>
      </c>
      <c r="E14" s="16">
        <v>0</v>
      </c>
      <c r="F14" s="16">
        <v>17</v>
      </c>
      <c r="G14" s="16">
        <v>3</v>
      </c>
      <c r="H14" s="16">
        <v>0</v>
      </c>
      <c r="I14" s="16">
        <v>18</v>
      </c>
      <c r="J14" s="16">
        <v>2</v>
      </c>
      <c r="K14" s="16">
        <v>0</v>
      </c>
      <c r="L14" s="16">
        <v>18</v>
      </c>
      <c r="M14" s="16">
        <v>2</v>
      </c>
      <c r="N14" s="16">
        <v>0</v>
      </c>
      <c r="O14" s="16">
        <v>18</v>
      </c>
      <c r="P14" s="16">
        <v>2</v>
      </c>
      <c r="Q14" s="16">
        <v>0</v>
      </c>
    </row>
    <row r="15" spans="1:17" ht="15.75" x14ac:dyDescent="0.25">
      <c r="A15" s="5" t="s">
        <v>14</v>
      </c>
      <c r="B15" s="18">
        <f t="shared" ref="B15:Q15" si="0">SUM(B8:B14)</f>
        <v>156</v>
      </c>
      <c r="C15" s="18">
        <f t="shared" si="0"/>
        <v>145</v>
      </c>
      <c r="D15" s="18">
        <f t="shared" si="0"/>
        <v>11</v>
      </c>
      <c r="E15" s="18">
        <f t="shared" si="0"/>
        <v>0</v>
      </c>
      <c r="F15" s="18">
        <f t="shared" si="0"/>
        <v>143</v>
      </c>
      <c r="G15" s="18">
        <f t="shared" si="0"/>
        <v>13</v>
      </c>
      <c r="H15" s="18">
        <f t="shared" si="0"/>
        <v>0</v>
      </c>
      <c r="I15" s="18">
        <f t="shared" si="0"/>
        <v>145</v>
      </c>
      <c r="J15" s="18">
        <f t="shared" si="0"/>
        <v>11</v>
      </c>
      <c r="K15" s="18">
        <f t="shared" si="0"/>
        <v>0</v>
      </c>
      <c r="L15" s="18">
        <f t="shared" si="0"/>
        <v>146</v>
      </c>
      <c r="M15" s="18">
        <f t="shared" si="0"/>
        <v>10</v>
      </c>
      <c r="N15" s="18">
        <f t="shared" si="0"/>
        <v>0</v>
      </c>
      <c r="O15" s="18">
        <f t="shared" si="0"/>
        <v>147</v>
      </c>
      <c r="P15" s="18">
        <f t="shared" si="0"/>
        <v>9</v>
      </c>
      <c r="Q15" s="18">
        <f t="shared" si="0"/>
        <v>0</v>
      </c>
    </row>
    <row r="16" spans="1:17" ht="15.75" x14ac:dyDescent="0.25">
      <c r="A16" s="9" t="s">
        <v>15</v>
      </c>
      <c r="B16" s="19">
        <f>B15*100/B15</f>
        <v>100</v>
      </c>
      <c r="C16" s="20">
        <v>93</v>
      </c>
      <c r="D16" s="21">
        <v>7</v>
      </c>
      <c r="E16" s="21">
        <f>E15*100/B15</f>
        <v>0</v>
      </c>
      <c r="F16" s="18">
        <f>F15*100/B15</f>
        <v>91.666666666666671</v>
      </c>
      <c r="G16" s="18">
        <f>G15*100/B15</f>
        <v>8.3333333333333339</v>
      </c>
      <c r="H16" s="18">
        <f>H15*100/B15</f>
        <v>0</v>
      </c>
      <c r="I16" s="18">
        <f>I15*100/B15</f>
        <v>92.948717948717942</v>
      </c>
      <c r="J16" s="18">
        <f>J15*100/B15</f>
        <v>7.0512820512820511</v>
      </c>
      <c r="K16" s="18">
        <f>K15*100/B15</f>
        <v>0</v>
      </c>
      <c r="L16" s="21">
        <f>L15*100/B15</f>
        <v>93.589743589743591</v>
      </c>
      <c r="M16" s="21">
        <f>M15*100/B15</f>
        <v>6.4102564102564106</v>
      </c>
      <c r="N16" s="21">
        <v>0</v>
      </c>
      <c r="O16" s="18">
        <f>O15*100/B15</f>
        <v>94.230769230769226</v>
      </c>
      <c r="P16" s="18">
        <f>P15*100/B15</f>
        <v>5.7692307692307692</v>
      </c>
      <c r="Q16" s="18">
        <f>Q15*100/B15</f>
        <v>0</v>
      </c>
    </row>
  </sheetData>
  <mergeCells count="11">
    <mergeCell ref="O6:Q6"/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методиста РОО</vt:lpstr>
      <vt:lpstr>Общий свод методиста РОО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cp:lastPrinted>2026-06-05T08:22:11Z</cp:lastPrinted>
  <dcterms:created xsi:type="dcterms:W3CDTF">2022-12-22T06:57:03Z</dcterms:created>
  <dcterms:modified xsi:type="dcterms:W3CDTF">2026-06-05T08:22:31Z</dcterms:modified>
</cp:coreProperties>
</file>